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ZVRŠENJE IZVJEŠTAJI OBJAVE WEB\2023\"/>
    </mc:Choice>
  </mc:AlternateContent>
  <bookViews>
    <workbookView xWindow="-15" yWindow="-15" windowWidth="13185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List1!$A$1:$H$565</definedName>
  </definedNames>
  <calcPr calcId="162913"/>
</workbook>
</file>

<file path=xl/calcChain.xml><?xml version="1.0" encoding="utf-8"?>
<calcChain xmlns="http://schemas.openxmlformats.org/spreadsheetml/2006/main">
  <c r="F517" i="1" l="1"/>
  <c r="G517" i="1"/>
  <c r="H517" i="1"/>
  <c r="F518" i="1"/>
  <c r="G518" i="1"/>
  <c r="H518" i="1"/>
  <c r="F519" i="1"/>
  <c r="G519" i="1"/>
  <c r="H519" i="1"/>
  <c r="C4" i="1"/>
  <c r="F384" i="1" l="1"/>
  <c r="G384" i="1"/>
  <c r="H384" i="1"/>
  <c r="F385" i="1"/>
  <c r="G385" i="1"/>
  <c r="H385" i="1"/>
  <c r="F386" i="1"/>
  <c r="G386" i="1"/>
  <c r="H386" i="1"/>
  <c r="F387" i="1"/>
  <c r="G387" i="1"/>
  <c r="H387" i="1"/>
  <c r="F381" i="1"/>
  <c r="G381" i="1"/>
  <c r="H381" i="1"/>
  <c r="F382" i="1"/>
  <c r="G382" i="1"/>
  <c r="H382" i="1"/>
  <c r="F383" i="1"/>
  <c r="G383" i="1"/>
  <c r="H383" i="1"/>
  <c r="F378" i="1"/>
  <c r="G378" i="1"/>
  <c r="H378" i="1"/>
  <c r="F379" i="1"/>
  <c r="G379" i="1"/>
  <c r="H379" i="1"/>
  <c r="F380" i="1"/>
  <c r="G380" i="1"/>
  <c r="H380" i="1"/>
  <c r="F388" i="1"/>
  <c r="G388" i="1"/>
  <c r="H388" i="1"/>
  <c r="F201" i="1"/>
  <c r="G201" i="1"/>
  <c r="H201" i="1"/>
  <c r="F202" i="1"/>
  <c r="G202" i="1"/>
  <c r="H202" i="1"/>
  <c r="F203" i="1"/>
  <c r="G203" i="1"/>
  <c r="H203" i="1"/>
  <c r="F204" i="1"/>
  <c r="G204" i="1"/>
  <c r="H204" i="1"/>
  <c r="F205" i="1"/>
  <c r="G205" i="1"/>
  <c r="H205" i="1"/>
  <c r="F206" i="1"/>
  <c r="G206" i="1"/>
  <c r="H206" i="1"/>
  <c r="F207" i="1"/>
  <c r="G207" i="1"/>
  <c r="H207" i="1"/>
  <c r="F208" i="1"/>
  <c r="G208" i="1"/>
  <c r="H208" i="1"/>
  <c r="F209" i="1"/>
  <c r="G209" i="1"/>
  <c r="H209" i="1"/>
  <c r="F210" i="1"/>
  <c r="G210" i="1"/>
  <c r="H210" i="1"/>
  <c r="F103" i="1"/>
  <c r="G103" i="1"/>
  <c r="H103" i="1"/>
  <c r="F104" i="1"/>
  <c r="G104" i="1"/>
  <c r="H104" i="1"/>
  <c r="F105" i="1"/>
  <c r="G105" i="1"/>
  <c r="H105" i="1"/>
  <c r="F106" i="1"/>
  <c r="G106" i="1"/>
  <c r="H106" i="1"/>
  <c r="F107" i="1"/>
  <c r="G107" i="1"/>
  <c r="H107" i="1"/>
  <c r="F310" i="1" l="1"/>
  <c r="G310" i="1"/>
  <c r="H310" i="1"/>
  <c r="F311" i="1"/>
  <c r="G311" i="1"/>
  <c r="H311" i="1"/>
  <c r="F312" i="1"/>
  <c r="G312" i="1"/>
  <c r="H312" i="1"/>
  <c r="H10" i="1" l="1"/>
  <c r="F82" i="1" l="1"/>
  <c r="G82" i="1"/>
  <c r="H82" i="1"/>
  <c r="F492" i="1" l="1"/>
  <c r="G492" i="1"/>
  <c r="H492" i="1"/>
  <c r="D4" i="1"/>
  <c r="E4" i="1"/>
  <c r="F353" i="1" l="1"/>
  <c r="G353" i="1"/>
  <c r="H353" i="1"/>
  <c r="F354" i="1"/>
  <c r="G354" i="1"/>
  <c r="H354" i="1"/>
  <c r="F355" i="1"/>
  <c r="G355" i="1"/>
  <c r="H355" i="1"/>
  <c r="G146" i="1"/>
  <c r="H146" i="1"/>
  <c r="G147" i="1"/>
  <c r="H147" i="1"/>
  <c r="G148" i="1"/>
  <c r="H148" i="1"/>
  <c r="G149" i="1"/>
  <c r="H149" i="1"/>
  <c r="F146" i="1"/>
  <c r="F147" i="1"/>
  <c r="F148" i="1"/>
  <c r="H129" i="1"/>
  <c r="H130" i="1"/>
  <c r="H131" i="1"/>
  <c r="H132" i="1"/>
  <c r="H133" i="1"/>
  <c r="G129" i="1"/>
  <c r="G130" i="1"/>
  <c r="G131" i="1"/>
  <c r="G132" i="1"/>
  <c r="F129" i="1"/>
  <c r="F130" i="1"/>
  <c r="F131" i="1"/>
  <c r="F488" i="1" l="1"/>
  <c r="G488" i="1"/>
  <c r="H488" i="1"/>
  <c r="F489" i="1"/>
  <c r="G489" i="1"/>
  <c r="H489" i="1"/>
  <c r="F490" i="1"/>
  <c r="G490" i="1"/>
  <c r="H490" i="1"/>
  <c r="H486" i="1" l="1"/>
  <c r="F455" i="1" l="1"/>
  <c r="G455" i="1"/>
  <c r="H455" i="1"/>
  <c r="F200" i="1" l="1"/>
  <c r="G200" i="1"/>
  <c r="H200" i="1"/>
  <c r="F236" i="1" l="1"/>
  <c r="G236" i="1"/>
  <c r="H236" i="1"/>
  <c r="F237" i="1"/>
  <c r="G237" i="1"/>
  <c r="H237" i="1"/>
  <c r="F238" i="1"/>
  <c r="G238" i="1"/>
  <c r="H238" i="1"/>
  <c r="F239" i="1"/>
  <c r="G239" i="1"/>
  <c r="H239" i="1"/>
  <c r="F240" i="1"/>
  <c r="G240" i="1"/>
  <c r="H240" i="1"/>
  <c r="F241" i="1"/>
  <c r="G241" i="1"/>
  <c r="H241" i="1"/>
  <c r="F242" i="1"/>
  <c r="G242" i="1"/>
  <c r="H242" i="1"/>
  <c r="F243" i="1"/>
  <c r="G243" i="1"/>
  <c r="H243" i="1"/>
  <c r="F244" i="1"/>
  <c r="G244" i="1"/>
  <c r="H244" i="1"/>
  <c r="F245" i="1"/>
  <c r="G245" i="1"/>
  <c r="H245" i="1"/>
  <c r="F246" i="1"/>
  <c r="G246" i="1"/>
  <c r="H246" i="1"/>
  <c r="F247" i="1"/>
  <c r="G247" i="1"/>
  <c r="H247" i="1"/>
  <c r="F248" i="1"/>
  <c r="G248" i="1"/>
  <c r="H248" i="1"/>
  <c r="F249" i="1"/>
  <c r="G249" i="1"/>
  <c r="H249" i="1"/>
  <c r="F250" i="1"/>
  <c r="G250" i="1"/>
  <c r="H250" i="1"/>
  <c r="F251" i="1"/>
  <c r="G251" i="1"/>
  <c r="H251" i="1"/>
  <c r="F252" i="1"/>
  <c r="G252" i="1"/>
  <c r="H252" i="1"/>
  <c r="F253" i="1"/>
  <c r="G253" i="1"/>
  <c r="H253" i="1"/>
  <c r="F254" i="1"/>
  <c r="G254" i="1"/>
  <c r="H254" i="1"/>
  <c r="F255" i="1"/>
  <c r="G255" i="1"/>
  <c r="H255" i="1"/>
  <c r="F256" i="1"/>
  <c r="G256" i="1"/>
  <c r="H256" i="1"/>
  <c r="F257" i="1"/>
  <c r="G257" i="1"/>
  <c r="H257" i="1"/>
  <c r="F258" i="1"/>
  <c r="G258" i="1"/>
  <c r="H258" i="1"/>
  <c r="F259" i="1"/>
  <c r="G259" i="1"/>
  <c r="H259" i="1"/>
  <c r="F260" i="1"/>
  <c r="G260" i="1"/>
  <c r="H260" i="1"/>
  <c r="F261" i="1"/>
  <c r="G261" i="1"/>
  <c r="H261" i="1"/>
  <c r="F262" i="1"/>
  <c r="G262" i="1"/>
  <c r="H262" i="1"/>
  <c r="F263" i="1"/>
  <c r="G263" i="1"/>
  <c r="H263" i="1"/>
  <c r="F264" i="1"/>
  <c r="G264" i="1"/>
  <c r="H264" i="1"/>
  <c r="F265" i="1"/>
  <c r="G265" i="1"/>
  <c r="H265" i="1"/>
  <c r="F181" i="1"/>
  <c r="G181" i="1"/>
  <c r="H181" i="1"/>
  <c r="F132" i="1"/>
  <c r="F133" i="1"/>
  <c r="G133" i="1"/>
  <c r="F12" i="1"/>
  <c r="G12" i="1"/>
  <c r="H12" i="1"/>
  <c r="F9" i="1"/>
  <c r="G9" i="1"/>
  <c r="H9" i="1"/>
  <c r="F10" i="1"/>
  <c r="G10" i="1"/>
  <c r="F11" i="1"/>
  <c r="G11" i="1"/>
  <c r="H11" i="1"/>
  <c r="F13" i="1"/>
  <c r="G13" i="1"/>
  <c r="H13" i="1"/>
  <c r="F124" i="1" l="1"/>
  <c r="G124" i="1"/>
  <c r="H124" i="1"/>
  <c r="F125" i="1"/>
  <c r="G125" i="1"/>
  <c r="H125" i="1"/>
  <c r="F40" i="1"/>
  <c r="G40" i="1"/>
  <c r="H40" i="1"/>
  <c r="F41" i="1"/>
  <c r="G41" i="1"/>
  <c r="H41" i="1"/>
  <c r="F42" i="1"/>
  <c r="G42" i="1"/>
  <c r="H42" i="1"/>
  <c r="F520" i="1" l="1"/>
  <c r="G520" i="1"/>
  <c r="H520" i="1"/>
  <c r="F514" i="1"/>
  <c r="G514" i="1"/>
  <c r="H514" i="1"/>
  <c r="F515" i="1"/>
  <c r="G515" i="1"/>
  <c r="H515" i="1"/>
  <c r="F516" i="1"/>
  <c r="G516" i="1"/>
  <c r="H516" i="1"/>
  <c r="F440" i="1"/>
  <c r="G440" i="1"/>
  <c r="H440" i="1"/>
  <c r="F441" i="1"/>
  <c r="G441" i="1"/>
  <c r="H441" i="1"/>
  <c r="F442" i="1"/>
  <c r="G442" i="1"/>
  <c r="H442" i="1"/>
  <c r="F375" i="1"/>
  <c r="G375" i="1"/>
  <c r="H375" i="1"/>
  <c r="F376" i="1"/>
  <c r="G376" i="1"/>
  <c r="H376" i="1"/>
  <c r="F377" i="1"/>
  <c r="G377" i="1"/>
  <c r="H377" i="1"/>
  <c r="F295" i="1"/>
  <c r="G295" i="1"/>
  <c r="H295" i="1"/>
  <c r="F296" i="1"/>
  <c r="G296" i="1"/>
  <c r="H296" i="1"/>
  <c r="F297" i="1"/>
  <c r="G297" i="1"/>
  <c r="H297" i="1"/>
  <c r="F298" i="1"/>
  <c r="G298" i="1"/>
  <c r="H298" i="1"/>
  <c r="F299" i="1"/>
  <c r="G299" i="1"/>
  <c r="H299" i="1"/>
  <c r="F300" i="1"/>
  <c r="G300" i="1"/>
  <c r="H300" i="1"/>
  <c r="F301" i="1"/>
  <c r="G301" i="1"/>
  <c r="H301" i="1"/>
  <c r="F302" i="1"/>
  <c r="G302" i="1"/>
  <c r="H302" i="1"/>
  <c r="F303" i="1"/>
  <c r="G303" i="1"/>
  <c r="H303" i="1"/>
  <c r="F304" i="1"/>
  <c r="G304" i="1"/>
  <c r="H304" i="1"/>
  <c r="F305" i="1"/>
  <c r="G305" i="1"/>
  <c r="H305" i="1"/>
  <c r="F306" i="1"/>
  <c r="G306" i="1"/>
  <c r="H306" i="1"/>
  <c r="F307" i="1"/>
  <c r="G307" i="1"/>
  <c r="H307" i="1"/>
  <c r="F308" i="1"/>
  <c r="G308" i="1"/>
  <c r="H308" i="1"/>
  <c r="F309" i="1"/>
  <c r="G309" i="1"/>
  <c r="H309" i="1"/>
  <c r="H121" i="1"/>
  <c r="H122" i="1"/>
  <c r="H123" i="1"/>
  <c r="G121" i="1"/>
  <c r="G122" i="1"/>
  <c r="G123" i="1"/>
  <c r="F121" i="1"/>
  <c r="F122" i="1"/>
  <c r="F123" i="1"/>
  <c r="H16" i="1" l="1"/>
  <c r="G16" i="1"/>
  <c r="F16" i="1"/>
  <c r="H15" i="1"/>
  <c r="G15" i="1"/>
  <c r="F15" i="1"/>
  <c r="H14" i="1"/>
  <c r="G14" i="1"/>
  <c r="F14" i="1"/>
  <c r="F272" i="1" l="1"/>
  <c r="G272" i="1"/>
  <c r="H272" i="1"/>
  <c r="H477" i="1" l="1"/>
  <c r="H474" i="1"/>
  <c r="H493" i="1"/>
  <c r="H494" i="1"/>
  <c r="H495" i="1"/>
  <c r="G465" i="1"/>
  <c r="H465" i="1"/>
  <c r="G466" i="1"/>
  <c r="H466" i="1"/>
  <c r="G467" i="1"/>
  <c r="H467" i="1"/>
  <c r="G468" i="1"/>
  <c r="H468" i="1"/>
  <c r="G469" i="1"/>
  <c r="H469" i="1"/>
  <c r="F465" i="1"/>
  <c r="F466" i="1"/>
  <c r="G474" i="1"/>
  <c r="G475" i="1"/>
  <c r="G476" i="1"/>
  <c r="G477" i="1"/>
  <c r="G478" i="1"/>
  <c r="G479" i="1"/>
  <c r="F474" i="1"/>
  <c r="F475" i="1"/>
  <c r="F476" i="1"/>
  <c r="F477" i="1"/>
  <c r="F478" i="1"/>
  <c r="G486" i="1"/>
  <c r="G487" i="1"/>
  <c r="G491" i="1"/>
  <c r="G493" i="1"/>
  <c r="G494" i="1"/>
  <c r="G495" i="1"/>
  <c r="F486" i="1"/>
  <c r="F487" i="1"/>
  <c r="F491" i="1"/>
  <c r="F493" i="1"/>
  <c r="F494" i="1"/>
  <c r="F495" i="1"/>
  <c r="F454" i="1"/>
  <c r="F453" i="1"/>
  <c r="F126" i="1"/>
  <c r="G126" i="1"/>
  <c r="H126" i="1"/>
  <c r="F127" i="1"/>
  <c r="G127" i="1"/>
  <c r="H127" i="1"/>
  <c r="F128" i="1"/>
  <c r="G128" i="1"/>
  <c r="H128" i="1"/>
  <c r="F4" i="1" l="1"/>
  <c r="H199" i="1"/>
  <c r="G199" i="1"/>
  <c r="F199" i="1"/>
  <c r="H198" i="1"/>
  <c r="G198" i="1"/>
  <c r="F198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483" i="1"/>
  <c r="G483" i="1"/>
  <c r="F483" i="1"/>
  <c r="H551" i="1"/>
  <c r="G551" i="1"/>
  <c r="F551" i="1"/>
  <c r="H550" i="1"/>
  <c r="G550" i="1"/>
  <c r="F550" i="1"/>
  <c r="H549" i="1"/>
  <c r="G549" i="1"/>
  <c r="F549" i="1"/>
  <c r="H548" i="1"/>
  <c r="G548" i="1"/>
  <c r="F548" i="1"/>
  <c r="F547" i="1"/>
  <c r="G547" i="1"/>
  <c r="H547" i="1"/>
  <c r="F368" i="1"/>
  <c r="G368" i="1"/>
  <c r="H368" i="1"/>
  <c r="F513" i="1" l="1"/>
  <c r="G513" i="1"/>
  <c r="H513" i="1"/>
  <c r="H562" i="1" l="1"/>
  <c r="G562" i="1"/>
  <c r="F562" i="1"/>
  <c r="H561" i="1"/>
  <c r="G561" i="1"/>
  <c r="F561" i="1"/>
  <c r="H560" i="1"/>
  <c r="G560" i="1"/>
  <c r="F560" i="1"/>
  <c r="H559" i="1"/>
  <c r="G559" i="1"/>
  <c r="F559" i="1"/>
  <c r="H558" i="1"/>
  <c r="G558" i="1"/>
  <c r="F558" i="1"/>
  <c r="H557" i="1"/>
  <c r="G557" i="1"/>
  <c r="F557" i="1"/>
  <c r="H556" i="1"/>
  <c r="G556" i="1"/>
  <c r="F556" i="1"/>
  <c r="H555" i="1"/>
  <c r="G555" i="1"/>
  <c r="F555" i="1"/>
  <c r="H554" i="1"/>
  <c r="G554" i="1"/>
  <c r="F554" i="1"/>
  <c r="H553" i="1"/>
  <c r="G553" i="1"/>
  <c r="F553" i="1"/>
  <c r="H552" i="1"/>
  <c r="G552" i="1"/>
  <c r="F552" i="1"/>
  <c r="H546" i="1"/>
  <c r="G546" i="1"/>
  <c r="F546" i="1"/>
  <c r="H545" i="1"/>
  <c r="G545" i="1"/>
  <c r="F545" i="1"/>
  <c r="H544" i="1"/>
  <c r="G544" i="1"/>
  <c r="F544" i="1"/>
  <c r="H543" i="1"/>
  <c r="G543" i="1"/>
  <c r="F543" i="1"/>
  <c r="H542" i="1"/>
  <c r="G542" i="1"/>
  <c r="F542" i="1"/>
  <c r="H541" i="1"/>
  <c r="G541" i="1"/>
  <c r="F541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1" i="1"/>
  <c r="H487" i="1"/>
  <c r="H485" i="1"/>
  <c r="G485" i="1"/>
  <c r="F485" i="1"/>
  <c r="H484" i="1"/>
  <c r="G484" i="1"/>
  <c r="F484" i="1"/>
  <c r="H482" i="1"/>
  <c r="G482" i="1"/>
  <c r="F482" i="1"/>
  <c r="H481" i="1"/>
  <c r="G481" i="1"/>
  <c r="F481" i="1"/>
  <c r="H480" i="1"/>
  <c r="G480" i="1"/>
  <c r="F480" i="1"/>
  <c r="H479" i="1"/>
  <c r="F479" i="1"/>
  <c r="H478" i="1"/>
  <c r="H476" i="1"/>
  <c r="H475" i="1"/>
  <c r="H473" i="1"/>
  <c r="G473" i="1"/>
  <c r="F473" i="1"/>
  <c r="H472" i="1"/>
  <c r="G472" i="1"/>
  <c r="F472" i="1"/>
  <c r="H471" i="1"/>
  <c r="G471" i="1"/>
  <c r="F471" i="1"/>
  <c r="H470" i="1"/>
  <c r="G470" i="1"/>
  <c r="F470" i="1"/>
  <c r="F469" i="1"/>
  <c r="F468" i="1"/>
  <c r="F467" i="1"/>
  <c r="H464" i="1"/>
  <c r="G464" i="1"/>
  <c r="F464" i="1"/>
  <c r="H463" i="1"/>
  <c r="G463" i="1"/>
  <c r="F463" i="1"/>
  <c r="H462" i="1"/>
  <c r="G462" i="1"/>
  <c r="F462" i="1"/>
  <c r="H461" i="1"/>
  <c r="G461" i="1"/>
  <c r="F461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4" i="1"/>
  <c r="G454" i="1"/>
  <c r="H453" i="1"/>
  <c r="G453" i="1"/>
  <c r="H452" i="1"/>
  <c r="G452" i="1"/>
  <c r="F452" i="1"/>
  <c r="H451" i="1"/>
  <c r="G451" i="1"/>
  <c r="F451" i="1"/>
  <c r="H450" i="1"/>
  <c r="G450" i="1"/>
  <c r="F450" i="1"/>
  <c r="H449" i="1"/>
  <c r="G449" i="1"/>
  <c r="F449" i="1"/>
  <c r="H448" i="1"/>
  <c r="G448" i="1"/>
  <c r="F448" i="1"/>
  <c r="H447" i="1"/>
  <c r="G447" i="1"/>
  <c r="F447" i="1"/>
  <c r="H446" i="1"/>
  <c r="G446" i="1"/>
  <c r="F446" i="1"/>
  <c r="H445" i="1"/>
  <c r="G445" i="1"/>
  <c r="F445" i="1"/>
  <c r="H444" i="1"/>
  <c r="G444" i="1"/>
  <c r="F444" i="1"/>
  <c r="H443" i="1"/>
  <c r="G443" i="1"/>
  <c r="F443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4" i="1"/>
  <c r="G434" i="1"/>
  <c r="F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74" i="1"/>
  <c r="G374" i="1"/>
  <c r="F374" i="1"/>
  <c r="H373" i="1"/>
  <c r="G373" i="1"/>
  <c r="F373" i="1"/>
  <c r="H372" i="1"/>
  <c r="G372" i="1"/>
  <c r="F372" i="1"/>
  <c r="H371" i="1"/>
  <c r="G371" i="1"/>
  <c r="F371" i="1"/>
  <c r="H370" i="1"/>
  <c r="G370" i="1"/>
  <c r="F370" i="1"/>
  <c r="H369" i="1"/>
  <c r="G369" i="1"/>
  <c r="F369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6" i="1"/>
  <c r="G266" i="1"/>
  <c r="F26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F149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8" i="1"/>
  <c r="G8" i="1"/>
  <c r="F8" i="1"/>
  <c r="H7" i="1"/>
  <c r="G7" i="1"/>
  <c r="F7" i="1"/>
  <c r="H6" i="1"/>
  <c r="G6" i="1"/>
  <c r="F6" i="1"/>
  <c r="H5" i="1"/>
  <c r="G5" i="1"/>
  <c r="F5" i="1"/>
  <c r="H4" i="1" l="1"/>
  <c r="G4" i="1"/>
</calcChain>
</file>

<file path=xl/sharedStrings.xml><?xml version="1.0" encoding="utf-8"?>
<sst xmlns="http://schemas.openxmlformats.org/spreadsheetml/2006/main" count="1123" uniqueCount="448">
  <si>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</si>
  <si>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</si>
  <si>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</si>
  <si>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</si>
  <si>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</si>
  <si>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</si>
  <si>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</si>
  <si>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</si>
  <si>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</si>
  <si>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</si>
  <si>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</si>
  <si>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</si>
  <si>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</si>
  <si>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</si>
  <si>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</si>
  <si>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</si>
  <si>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</si>
  <si>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</si>
  <si>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</si>
  <si>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</si>
  <si>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</si>
  <si>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</si>
  <si>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</si>
  <si>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</si>
  <si>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Komisije za odnose s vjerskim zajednicama</t>
  </si>
  <si>
    <t>Ured za ravnopravnost spolova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</si>
  <si>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</si>
  <si>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</si>
  <si>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</si>
  <si>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</si>
  <si>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</si>
  <si>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Odbor za standarde financijskog izvještavanja</t>
  </si>
  <si>
    <t>RH SIGURNOSNO-OBAVJEŠTAJNA AGENCIJA</t>
  </si>
  <si>
    <t>SREDIŠNJI DRŽAVNI URED ZA SREDIŠNJU JAVNU NABAVU</t>
  </si>
  <si>
    <t>MINISTARSTVO OBRANE</t>
  </si>
  <si>
    <t>Ministarstvo obrane</t>
  </si>
  <si>
    <t>Hrvatska matica iseljenika</t>
  </si>
  <si>
    <t>SREDIŠNJI DRŽAVNI URED ZA RAZVOJ DIGITALNOG DRUŠTVA</t>
  </si>
  <si>
    <t>Središnji državni ured za razvoj digitalnog društva</t>
  </si>
  <si>
    <t>MINISTARSTVO UNUTARNJIH POSLOVA</t>
  </si>
  <si>
    <t>Ministarstvo unutarnjih poslova</t>
  </si>
  <si>
    <t>Hrvatska vatrogasna zajednica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</si>
  <si>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</si>
  <si>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</si>
  <si>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</si>
  <si>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</si>
  <si>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</si>
  <si>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</si>
  <si>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Ravnateljstvo za robne zalihe</t>
  </si>
  <si>
    <t>Državni zavod za mjeriteljstvo</t>
  </si>
  <si>
    <t>Hrvatski zavod za norme</t>
  </si>
  <si>
    <t>Hrvatska akreditacijska agencija</t>
  </si>
  <si>
    <t>POVJERENSTVO ZA ODLUČIVANJE O SUKOBU INTERESA</t>
  </si>
  <si>
    <t>Povjerenstvo za odlučivanje o sukobu interesa</t>
  </si>
  <si>
    <t>Ansambl Lado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</si>
  <si>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</si>
  <si>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</si>
  <si>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</si>
  <si>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</si>
  <si>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</si>
  <si>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</si>
  <si>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</si>
  <si>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</si>
  <si>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</si>
  <si>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</si>
  <si>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Agencija za plaćanja u poljoprivredi, ribarstvu i ruralnom razvoju</t>
  </si>
  <si>
    <t>MINISTARSTVO REGIONALNOGA RAZVOJA I FONDOVA EUROPSKE UNIJE</t>
  </si>
  <si>
    <t>Ministarstvo regionalnoga razvoja i fondova Europske unije</t>
  </si>
  <si>
    <t>Fond za obnovu i razvoj Grada Vukovara</t>
  </si>
  <si>
    <t>MINISTARSTVO MORA, PROMETA I INFRASTRUKTURE</t>
  </si>
  <si>
    <t>Ministarstvo mora, prometa i infrastrukture</t>
  </si>
  <si>
    <t>Hrvatski hidrografski institut</t>
  </si>
  <si>
    <t>Agencija za sigurnost željezničkog prometa</t>
  </si>
  <si>
    <t>Hrvatska agencija za civilno zrakoplovstvo</t>
  </si>
  <si>
    <t>Agencija za ozakonjenje nezakonito izgrađenih zgrada</t>
  </si>
  <si>
    <t>Agencija za pravni promet i posredovanje nekretninama</t>
  </si>
  <si>
    <t>Državna geodetska uprava</t>
  </si>
  <si>
    <t>Nacionalni parkovi i parkovi prirode</t>
  </si>
  <si>
    <t>Državni hidrometeorološki zavod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</si>
  <si>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</si>
  <si>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</si>
  <si>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</si>
  <si>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</si>
  <si>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</si>
  <si>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</si>
  <si>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</si>
  <si>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</si>
  <si>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</si>
  <si>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</si>
  <si>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</si>
  <si>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</si>
  <si>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</si>
  <si>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</si>
  <si>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</si>
  <si>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Agencija za strukovno obrazovanje i obrazovanje odraslih</t>
  </si>
  <si>
    <t>Hrvatski zavod za mirovinsko osiguranje</t>
  </si>
  <si>
    <t>Hrvatski zavod za zapošljavanje</t>
  </si>
  <si>
    <t>Središnji registar osiguranika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</si>
  <si>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</si>
  <si>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</si>
  <si>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</si>
  <si>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</si>
  <si>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</si>
  <si>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</si>
  <si>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</si>
  <si>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</si>
  <si>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</si>
  <si>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</si>
  <si>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</si>
  <si>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</si>
  <si>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</si>
  <si>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Klinička bolnica Dubrava</t>
  </si>
  <si>
    <t>Klinički bolnički centar Zagreb</t>
  </si>
  <si>
    <t>Hrvatski zavod za hitnu medicinu</t>
  </si>
  <si>
    <t>Klinika za dječje bolesti Zagreb</t>
  </si>
  <si>
    <t>Proračunski korisnici u socijalnoj skrbi</t>
  </si>
  <si>
    <t>HRVATSKA AKADEMIJA ZNANOSTI I UMJETNOSTI</t>
  </si>
  <si>
    <t>Hrvatska akademija znanosti i umjetnosti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</si>
  <si>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</si>
  <si>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</si>
  <si>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</si>
  <si>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</si>
  <si>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</si>
  <si>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</si>
  <si>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</si>
  <si>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</si>
  <si>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</si>
  <si>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</si>
  <si>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</si>
  <si>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</si>
  <si>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</si>
  <si>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</si>
  <si>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</si>
  <si>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</si>
  <si>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</si>
  <si>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</si>
  <si>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</si>
  <si>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</si>
  <si>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</si>
  <si>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</si>
  <si>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</si>
  <si>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</si>
  <si>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</si>
  <si>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</si>
  <si>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</si>
  <si>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</si>
  <si>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</si>
  <si>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</si>
  <si>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</si>
  <si>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</si>
  <si>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</si>
  <si>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</si>
  <si>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</si>
  <si>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</si>
  <si>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</si>
  <si>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</si>
  <si>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</si>
  <si>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</si>
  <si>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</si>
  <si>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</si>
  <si>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</si>
  <si>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</si>
  <si>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</si>
  <si>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</si>
  <si>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</si>
  <si>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</si>
  <si>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</si>
  <si>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</si>
  <si>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</si>
  <si>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</si>
  <si>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</si>
  <si>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</si>
  <si>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</si>
  <si>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</si>
  <si>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</si>
  <si>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</si>
  <si>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</si>
  <si>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</si>
  <si>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</si>
  <si>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</si>
  <si>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</si>
  <si>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02091</t>
  </si>
  <si>
    <t>02092</t>
  </si>
  <si>
    <t>025</t>
  </si>
  <si>
    <t>02505</t>
  </si>
  <si>
    <t>02506</t>
  </si>
  <si>
    <t>02510</t>
  </si>
  <si>
    <t>02515</t>
  </si>
  <si>
    <t>02540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</si>
  <si>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</si>
  <si>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</si>
  <si>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</si>
  <si>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</si>
  <si>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</si>
  <si>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</si>
  <si>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</si>
  <si>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</si>
  <si>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</si>
  <si>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</si>
  <si>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</si>
  <si>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</si>
  <si>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040</t>
  </si>
  <si>
    <t>04005</t>
  </si>
  <si>
    <t>041</t>
  </si>
  <si>
    <t>04105</t>
  </si>
  <si>
    <t>04110</t>
  </si>
  <si>
    <t>04115</t>
  </si>
  <si>
    <t>048</t>
  </si>
  <si>
    <t>04805</t>
  </si>
  <si>
    <t>052</t>
  </si>
  <si>
    <t>05205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</si>
  <si>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</si>
  <si>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</si>
  <si>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</si>
  <si>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</si>
  <si>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</si>
  <si>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</si>
  <si>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</si>
  <si>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</si>
  <si>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</si>
  <si>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</si>
  <si>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</si>
  <si>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</si>
  <si>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</si>
  <si>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06030</t>
  </si>
  <si>
    <t>06035</t>
  </si>
  <si>
    <t>061</t>
  </si>
  <si>
    <t>06105</t>
  </si>
  <si>
    <t>06110</t>
  </si>
  <si>
    <t>06125</t>
  </si>
  <si>
    <t>065</t>
  </si>
  <si>
    <t>06505</t>
  </si>
  <si>
    <t>06545</t>
  </si>
  <si>
    <t>06560</t>
  </si>
  <si>
    <t>45228</t>
  </si>
  <si>
    <t>48031</t>
  </si>
  <si>
    <t>49083</t>
  </si>
  <si>
    <t>076</t>
  </si>
  <si>
    <t>07605</t>
  </si>
  <si>
    <t>07615</t>
  </si>
  <si>
    <t>07620</t>
  </si>
  <si>
    <t>07625</t>
  </si>
  <si>
    <t>077</t>
  </si>
  <si>
    <t>07705</t>
  </si>
  <si>
    <t>07715</t>
  </si>
  <si>
    <t>07720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</si>
  <si>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</si>
  <si>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</si>
  <si>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</si>
  <si>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</si>
  <si>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</si>
  <si>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</si>
  <si>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</si>
  <si>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</si>
  <si>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</si>
  <si>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</si>
  <si>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</si>
  <si>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</si>
  <si>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</si>
  <si>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</si>
  <si>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</si>
  <si>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46173</t>
  </si>
  <si>
    <t>086</t>
  </si>
  <si>
    <t>08605</t>
  </si>
  <si>
    <t>08620</t>
  </si>
  <si>
    <t>08625</t>
  </si>
  <si>
    <t>08635</t>
  </si>
  <si>
    <t>08645</t>
  </si>
  <si>
    <t>08650</t>
  </si>
  <si>
    <t>090</t>
  </si>
  <si>
    <t>09005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</si>
  <si>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</si>
  <si>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</si>
  <si>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</si>
  <si>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</si>
  <si>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</si>
  <si>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</si>
  <si>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</si>
  <si>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</si>
  <si>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</si>
  <si>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</si>
  <si>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</si>
  <si>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26571</t>
  </si>
  <si>
    <t>38069</t>
  </si>
  <si>
    <t>44573</t>
  </si>
  <si>
    <t>47893</t>
  </si>
  <si>
    <t>106</t>
  </si>
  <si>
    <t>10605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</si>
  <si>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</si>
  <si>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</si>
  <si>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</si>
  <si>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</si>
  <si>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</si>
  <si>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</si>
  <si>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</si>
  <si>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</si>
  <si>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</si>
  <si>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</si>
  <si>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</si>
  <si>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</si>
  <si>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</si>
  <si>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</si>
  <si>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</si>
  <si>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</si>
  <si>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</si>
  <si>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</si>
  <si>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</si>
  <si>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258</t>
  </si>
  <si>
    <t>25805</t>
  </si>
  <si>
    <t>02555</t>
  </si>
  <si>
    <t>06565</t>
  </si>
  <si>
    <t>Hrvatska regulatorna agencija za mrežne djelatnosti</t>
  </si>
  <si>
    <t>Rashodi za nabavu nefinancijske imovine</t>
  </si>
  <si>
    <t>06055</t>
  </si>
  <si>
    <t>Državna ergela Đakovo i Lipik</t>
  </si>
  <si>
    <t>Hrvatska agencija za poljoprivredu i hranu</t>
  </si>
  <si>
    <t>33634</t>
  </si>
  <si>
    <t>Centar za profesionalnu rehabilitaciju Osijek</t>
  </si>
  <si>
    <t>48865</t>
  </si>
  <si>
    <t>Centar za profesionalnu rehabilitaciju Zagreb</t>
  </si>
  <si>
    <t>49059</t>
  </si>
  <si>
    <t>Centar za profesionalnu rehabilitaciju Rijeka</t>
  </si>
  <si>
    <t>49729</t>
  </si>
  <si>
    <t>Centar za profesionalnu rehabilitaciju Split</t>
  </si>
  <si>
    <t>225</t>
  </si>
  <si>
    <t>DRŽAVNI INSPEKTORAT</t>
  </si>
  <si>
    <t>22505</t>
  </si>
  <si>
    <t>Državni inspektorat</t>
  </si>
  <si>
    <t>039</t>
  </si>
  <si>
    <t>HRVATSKA VATROGASNA ZAJEDNICA</t>
  </si>
  <si>
    <t>03905</t>
  </si>
  <si>
    <t>Visoki kazneni sud Republike Hrvatske</t>
  </si>
  <si>
    <t>013</t>
  </si>
  <si>
    <t>01305</t>
  </si>
  <si>
    <t>URED PREDSJEDNICE REPUBLIKE HRVATSKE PO PRESTANKU OBNAŠANJA DUŽNOSTI</t>
  </si>
  <si>
    <t>Ured predsjednice Republike Hrvatske po prestanku obnašanja dužnosti</t>
  </si>
  <si>
    <t>URED PREDSJEDNIKA REPUBLIKE HRVATSKE</t>
  </si>
  <si>
    <t>037</t>
  </si>
  <si>
    <t>SREDIŠNJI DRŽAVNI URED ZA DEMOGRAFIJU I MLADE</t>
  </si>
  <si>
    <t>03705</t>
  </si>
  <si>
    <t>Središnji državni ured za demografiju i mlade</t>
  </si>
  <si>
    <t>07755</t>
  </si>
  <si>
    <t>07760</t>
  </si>
  <si>
    <t>07765</t>
  </si>
  <si>
    <t>07770</t>
  </si>
  <si>
    <t>07775</t>
  </si>
  <si>
    <t>Hrvatska agencija za malo gospodarstvo, inovacije i investicije, HAMAG-BICRO</t>
  </si>
  <si>
    <t>08660</t>
  </si>
  <si>
    <t>MINISTARSTVO TURIZMA I SPORTA</t>
  </si>
  <si>
    <t>38028</t>
  </si>
  <si>
    <t>Nacionalna memorijalna bolnica Vukovar</t>
  </si>
  <si>
    <t>109</t>
  </si>
  <si>
    <t>MINISTARSTVO PRAVOSUĐA I UPRAVE</t>
  </si>
  <si>
    <t>10905</t>
  </si>
  <si>
    <t>10910</t>
  </si>
  <si>
    <t>10915</t>
  </si>
  <si>
    <t>10920</t>
  </si>
  <si>
    <t>10925</t>
  </si>
  <si>
    <t>10930</t>
  </si>
  <si>
    <t>10935</t>
  </si>
  <si>
    <t>10940</t>
  </si>
  <si>
    <t>10945</t>
  </si>
  <si>
    <t>10950</t>
  </si>
  <si>
    <t>10955</t>
  </si>
  <si>
    <t>10960</t>
  </si>
  <si>
    <t>10965</t>
  </si>
  <si>
    <t>10970</t>
  </si>
  <si>
    <t>10975</t>
  </si>
  <si>
    <t>10980</t>
  </si>
  <si>
    <t>10985</t>
  </si>
  <si>
    <t>10990</t>
  </si>
  <si>
    <t>10995</t>
  </si>
  <si>
    <t>Agencija za reviziju sustava provedbe programa Europske unije</t>
  </si>
  <si>
    <t>Središnji državni ured za središnju javnu nabavu</t>
  </si>
  <si>
    <t>SREDIŠNJI DRŽAVNI URED ZA HRVATE IZVAN REPUBLIKE HRVATSKE</t>
  </si>
  <si>
    <t>Središnji državni ured za Hrvate izvan Republike Hrvatske</t>
  </si>
  <si>
    <t>SREDIŠNJI DRŽAVNI URED ZA OBNOVU I STAMBENO ZBRINJAVANJE</t>
  </si>
  <si>
    <t>Središnji državni ured za obnovu i stambeno zbrinjavanje</t>
  </si>
  <si>
    <t>MINISTARSTVO KULTURE I MEDIJA</t>
  </si>
  <si>
    <t>Ministarstvo kulture i medija</t>
  </si>
  <si>
    <t>Središnja agencija za financiranje i ugovaranje programa i projekata Europske unije</t>
  </si>
  <si>
    <t>Agencija za obalni linijski pomorski promet</t>
  </si>
  <si>
    <t>Agencija za istraživanje nesreća u zračnom, pomorskom i željezničkom prometu</t>
  </si>
  <si>
    <t>MINISTARSTVO PROSTORNOGA UREĐENJA, GRADITELJSTVA I DRŽAVNE IMOVINE</t>
  </si>
  <si>
    <t>Ministarstvo prostornoga uređenja, graditeljstva i državne imovine</t>
  </si>
  <si>
    <t>MINISTARSTVO GOSPODARSTVA I ODRŽIVOG RAZVOJA</t>
  </si>
  <si>
    <t>Ministarstvo gospodarstva i održivog razvoja</t>
  </si>
  <si>
    <t>MINISTARSTVO RADA, MIROVINSKOGA SUSTAVA, OBITELJI I SOCIJALNE POLITIKE</t>
  </si>
  <si>
    <t>Ministarstvo rada, mirovinskoga sustava, obitelji i socijalne politike</t>
  </si>
  <si>
    <t>Zavod za vještačenje, profesionalnu rehabilitaciju i zapošljavanje osoba s invaliditetom</t>
  </si>
  <si>
    <t>Agencija za osiguranje radničkih tražbina</t>
  </si>
  <si>
    <t>Ministarstvo turizma i sporta</t>
  </si>
  <si>
    <t>Dom zdravlja Ministarstva unutarnjih poslova Republike Hrvatske</t>
  </si>
  <si>
    <t>Ministarstvo pravosuđa i uprave</t>
  </si>
  <si>
    <t>02008</t>
  </si>
  <si>
    <t>Ured potpredsjednika Vlade Republike Hrvatske</t>
  </si>
  <si>
    <t>011</t>
  </si>
  <si>
    <t>POVJERENSTVO ZA FISKALNU POLITIKU</t>
  </si>
  <si>
    <t>01105</t>
  </si>
  <si>
    <t>Povjerenstvo za fiskalnu politiku</t>
  </si>
  <si>
    <t>51255</t>
  </si>
  <si>
    <t>Javna ustanova Lučka uprava Sisak</t>
  </si>
  <si>
    <t>51263</t>
  </si>
  <si>
    <t>Javna ustanova Lučka uprava Slavonski Brod</t>
  </si>
  <si>
    <t>51271</t>
  </si>
  <si>
    <t>Lučka uprava Zadar</t>
  </si>
  <si>
    <t>51280</t>
  </si>
  <si>
    <t>Javna ustanova Lučka uprava Vukovar</t>
  </si>
  <si>
    <t>51298</t>
  </si>
  <si>
    <t>Lučka uprava Ploče</t>
  </si>
  <si>
    <t>51302</t>
  </si>
  <si>
    <t>Lučka uprava Rijeka</t>
  </si>
  <si>
    <t>51319</t>
  </si>
  <si>
    <t>Javna ustanova Lučka uprava Osijek</t>
  </si>
  <si>
    <t>51327</t>
  </si>
  <si>
    <t>Lučka uprava Split</t>
  </si>
  <si>
    <t>51335</t>
  </si>
  <si>
    <t>Lučka uprava Šibenik</t>
  </si>
  <si>
    <t>51343</t>
  </si>
  <si>
    <t>Lučka uprava Dubrovnik</t>
  </si>
  <si>
    <t>03910</t>
  </si>
  <si>
    <t>Državna vatrogasna škola</t>
  </si>
  <si>
    <t>04120</t>
  </si>
  <si>
    <t>Veteranski centar</t>
  </si>
  <si>
    <t>52209</t>
  </si>
  <si>
    <t>Hrvatska zaklada za znanost</t>
  </si>
  <si>
    <t>07780</t>
  </si>
  <si>
    <t>Institut za vode »Josip Juraj Strossmayer«</t>
  </si>
  <si>
    <t>Plan
2023.</t>
  </si>
  <si>
    <t>Indeks
2023./
2022.</t>
  </si>
  <si>
    <t>Indeks
2023./
Plan 2023.</t>
  </si>
  <si>
    <t>Razlika
2023. - 2022.</t>
  </si>
  <si>
    <t>(EUR)</t>
  </si>
  <si>
    <t>03040</t>
  </si>
  <si>
    <t>Sveučilište obrane i sigurnosti Dr. Franjo Tuđman</t>
  </si>
  <si>
    <t>06060</t>
  </si>
  <si>
    <t>Hrvatski veterinarski institut</t>
  </si>
  <si>
    <t>08665</t>
  </si>
  <si>
    <t>Hrvatski zavod za socijalni rad</t>
  </si>
  <si>
    <t>08670</t>
  </si>
  <si>
    <t>Obiteljski centar</t>
  </si>
  <si>
    <t>08675</t>
  </si>
  <si>
    <t>Akademija socijalne skrbi</t>
  </si>
  <si>
    <t>10996</t>
  </si>
  <si>
    <t>Centar za mirno rješavanje sporova</t>
  </si>
  <si>
    <t>Mjesečni izvještaj po organizacijskoj klasifikaciji Državnog proračuna i računima 3 i 4 ekonomske klasifikacije za razdoblje siječanj-studeni 2022. i 2023. godine</t>
  </si>
  <si>
    <t>Siječanj-studeni
2022.</t>
  </si>
  <si>
    <t>Siječanj-studeni
2023.*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</si>
</sst>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6" fillId="0" borderId="11" xfId="0" applyNumberFormat="1" applyFont="1" applyFill="1" applyBorder="1" applyAlignment="1" applyProtection="1">
      <alignment vertical="center"/>
    </xf>
    <xf numFmtId="49" fontId="1" fillId="0" borderId="6" xfId="0" quotePrefix="1" applyNumberFormat="1" applyFont="1" applyFill="1" applyBorder="1" applyAlignment="1" applyProtection="1">
      <alignment horizontal="left" vertical="center" indent="2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5"/>
  <sheetViews>
    <sheetView tabSelected="1" workbookViewId="0">
      <pane xSplit="2" ySplit="3" topLeftCell="C526" activePane="bottomRight" state="frozen"/>
      <selection pane="topRight" activeCell="C1" sqref="C1"/>
      <selection pane="bottomLeft" activeCell="A4" sqref="A4"/>
      <selection pane="bottomRight" activeCell="K534" sqref="K534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11.5703125" customWidth="1"/>
    <col min="7" max="7" width="10.28515625" bestFit="1" customWidth="1"/>
    <col min="8" max="8" width="13.85546875" bestFit="1" customWidth="1"/>
    <col min="10" max="10" width="11.140625" bestFit="1" customWidth="1"/>
    <col min="11" max="12" width="13.85546875" bestFit="1" customWidth="1"/>
    <col min="13" max="13" width="14.85546875" bestFit="1" customWidth="1"/>
    <col min="14" max="14" width="13.85546875" bestFit="1" customWidth="1"/>
  </cols>
  <sheetData>
    <row r="1" spans="1:14" ht="12.75" customHeight="1" x14ac:dyDescent="0.25">
      <c r="A1" s="4" t="s">
        <v>445</v>
      </c>
      <c r="B1" s="2"/>
      <c r="C1" s="1"/>
      <c r="D1" s="1"/>
      <c r="E1" s="1"/>
      <c r="F1" s="3"/>
      <c r="G1" s="3"/>
      <c r="H1" s="1"/>
    </row>
    <row r="2" spans="1:14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4" ht="42" customHeight="1" x14ac:dyDescent="0.25">
      <c r="A3" s="7"/>
      <c r="B3" s="8" t="s">
        <v>432</v>
      </c>
      <c r="C3" s="9" t="s">
        <v>446</v>
      </c>
      <c r="D3" s="9" t="s">
        <v>428</v>
      </c>
      <c r="E3" s="9" t="s">
        <v>447</v>
      </c>
      <c r="F3" s="10" t="s">
        <v>429</v>
      </c>
      <c r="G3" s="10" t="s">
        <v>430</v>
      </c>
      <c r="H3" s="11" t="s">
        <v>431</v>
      </c>
    </row>
    <row r="4" spans="1:14" ht="12.75" customHeight="1" x14ac:dyDescent="0.25">
      <c r="A4" s="12"/>
      <c r="B4" s="13" t="s">
        <v>0</v>
      </c>
      <c r="C4" s="14">
        <f>+C5+C9+C13+C17+C21+C25+C29+C33+C76+C94+C95+C99+C106+C113+C117+C121+C125+C132+C136+C149+C153+C157+C188+C204+C214+C266+C279+C313+C356+C399+C403+C455+C459+C520+C524+C528+C532+C536+C540+C544+C548+C552+C553+C554+C555+C559</f>
        <v>20331161358.060009</v>
      </c>
      <c r="D4" s="14">
        <f>+D5+D9+D13+D17+D21+D25+D29+D33+D76+D94+D95+D99+D106+D113+D117+D121+D125+D132+D136+D149+D153+D157+D188+D204+D214+D266+D279+D313+D356+D399+D403+D455+D459+D520+D524+D528+D532+D536+D540+D544+D548+D552+D553+D554+D555+D559</f>
        <v>29330206123</v>
      </c>
      <c r="E4" s="14">
        <f>+E5+E9+E13+E17+E21+E25+E29+E33+E76+E94+E95+E99+E106+E113+E117+E121+E125+E132+E136+E149+E153+E157+E188+E204+E214+E266+E279+E313+E356+E399+E403+E455+E459+E520+E524+E528+E532+E536+E540+E544+E548+E552+E553+E554+E555+E559</f>
        <v>24077050599.459991</v>
      </c>
      <c r="F4" s="15">
        <f t="shared" ref="F4:F71" si="0">IF(C4=0,"x",E4/C4*100)</f>
        <v>118.42437416844847</v>
      </c>
      <c r="G4" s="15">
        <f t="shared" ref="G4:G71" si="1">IF(D4=0,"x",E4/D4*100)</f>
        <v>82.089605843510867</v>
      </c>
      <c r="H4" s="39">
        <f>+H5+H9+H13+H17+H21+H25+H29+H33+H76+H94+H95+H99+H106+H113+H117+H121+H125+H132+H136+H149+H153+H157+H188+H204+H214+H266+H279+H313+H356+H399+H403+H455+H459+H520+H524+H528+H532+H536+H540+H544+H548+H552+H553+H554+H555+H559</f>
        <v>3745889241.4000006</v>
      </c>
      <c r="J4" s="38"/>
      <c r="K4" s="38"/>
      <c r="L4" s="38"/>
      <c r="M4" s="38"/>
      <c r="N4" s="38"/>
    </row>
    <row r="5" spans="1:14" ht="12.75" customHeight="1" x14ac:dyDescent="0.25">
      <c r="A5" s="16" t="s">
        <v>157</v>
      </c>
      <c r="B5" s="17" t="s">
        <v>1</v>
      </c>
      <c r="C5" s="18">
        <v>16517516.550000001</v>
      </c>
      <c r="D5" s="18">
        <v>26989263</v>
      </c>
      <c r="E5" s="18">
        <v>18162000.489999998</v>
      </c>
      <c r="F5" s="19">
        <f t="shared" si="0"/>
        <v>109.95599995327383</v>
      </c>
      <c r="G5" s="19">
        <f t="shared" si="1"/>
        <v>67.293428835014865</v>
      </c>
      <c r="H5" s="20">
        <f t="shared" ref="H5:H72" si="2">+E5-C5</f>
        <v>1644483.9399999976</v>
      </c>
      <c r="J5" s="38"/>
    </row>
    <row r="6" spans="1:14" ht="12.75" customHeight="1" x14ac:dyDescent="0.25">
      <c r="A6" s="22" t="s">
        <v>158</v>
      </c>
      <c r="B6" s="17" t="s">
        <v>2</v>
      </c>
      <c r="C6" s="18">
        <v>16517516.550000001</v>
      </c>
      <c r="D6" s="18">
        <v>26989263</v>
      </c>
      <c r="E6" s="18">
        <v>18162000.489999998</v>
      </c>
      <c r="F6" s="19">
        <f t="shared" si="0"/>
        <v>109.95599995327383</v>
      </c>
      <c r="G6" s="19">
        <f t="shared" si="1"/>
        <v>67.293428835014865</v>
      </c>
      <c r="H6" s="20">
        <f t="shared" si="2"/>
        <v>1644483.9399999976</v>
      </c>
      <c r="J6" s="38"/>
      <c r="K6" s="38"/>
    </row>
    <row r="7" spans="1:14" ht="12.75" customHeight="1" x14ac:dyDescent="0.25">
      <c r="A7" s="24" t="s">
        <v>159</v>
      </c>
      <c r="B7" s="25" t="s">
        <v>3</v>
      </c>
      <c r="C7" s="26">
        <v>16262240.220000001</v>
      </c>
      <c r="D7" s="26">
        <v>22916018</v>
      </c>
      <c r="E7" s="26">
        <v>17759792.960000001</v>
      </c>
      <c r="F7" s="27">
        <f t="shared" si="0"/>
        <v>109.20877271360341</v>
      </c>
      <c r="G7" s="27">
        <f t="shared" si="1"/>
        <v>77.499472028691898</v>
      </c>
      <c r="H7" s="28">
        <f t="shared" si="2"/>
        <v>1497552.7400000002</v>
      </c>
      <c r="J7" s="38"/>
      <c r="K7" s="38"/>
    </row>
    <row r="8" spans="1:14" ht="12.75" customHeight="1" x14ac:dyDescent="0.25">
      <c r="A8" s="24" t="s">
        <v>160</v>
      </c>
      <c r="B8" s="25" t="s">
        <v>4</v>
      </c>
      <c r="C8" s="26">
        <v>255276.33</v>
      </c>
      <c r="D8" s="26">
        <v>4073245</v>
      </c>
      <c r="E8" s="26">
        <v>402207.53</v>
      </c>
      <c r="F8" s="27">
        <f t="shared" si="0"/>
        <v>157.55770619234463</v>
      </c>
      <c r="G8" s="27">
        <f t="shared" si="1"/>
        <v>9.8743760809870267</v>
      </c>
      <c r="H8" s="28">
        <f t="shared" si="2"/>
        <v>146931.20000000004</v>
      </c>
      <c r="J8" s="38"/>
    </row>
    <row r="9" spans="1:14" ht="12.75" customHeight="1" x14ac:dyDescent="0.25">
      <c r="A9" s="16" t="s">
        <v>396</v>
      </c>
      <c r="B9" s="17" t="s">
        <v>397</v>
      </c>
      <c r="C9" s="18">
        <v>56122.65</v>
      </c>
      <c r="D9" s="18">
        <v>411210</v>
      </c>
      <c r="E9" s="18">
        <v>85100.38</v>
      </c>
      <c r="F9" s="19">
        <f t="shared" ref="F9:F13" si="3">IF(C9=0,"x",E9/C9*100)</f>
        <v>151.632861242297</v>
      </c>
      <c r="G9" s="19">
        <f t="shared" ref="G9:G13" si="4">IF(D9=0,"x",E9/D9*100)</f>
        <v>20.695114418423678</v>
      </c>
      <c r="H9" s="20">
        <f t="shared" ref="H9:H13" si="5">+E9-C9</f>
        <v>28977.730000000003</v>
      </c>
      <c r="J9" s="38"/>
    </row>
    <row r="10" spans="1:14" ht="12.75" customHeight="1" x14ac:dyDescent="0.25">
      <c r="A10" s="22" t="s">
        <v>398</v>
      </c>
      <c r="B10" s="17" t="s">
        <v>399</v>
      </c>
      <c r="C10" s="18">
        <v>56122.65</v>
      </c>
      <c r="D10" s="18">
        <v>411210</v>
      </c>
      <c r="E10" s="18">
        <v>85100.38</v>
      </c>
      <c r="F10" s="19">
        <f t="shared" si="3"/>
        <v>151.632861242297</v>
      </c>
      <c r="G10" s="19">
        <f t="shared" si="4"/>
        <v>20.695114418423678</v>
      </c>
      <c r="H10" s="20">
        <f>+E10-C10</f>
        <v>28977.730000000003</v>
      </c>
      <c r="J10" s="38"/>
      <c r="K10" s="38"/>
    </row>
    <row r="11" spans="1:14" ht="12.75" customHeight="1" x14ac:dyDescent="0.25">
      <c r="A11" s="24" t="s">
        <v>159</v>
      </c>
      <c r="B11" s="25" t="s">
        <v>3</v>
      </c>
      <c r="C11" s="26">
        <v>55399.44</v>
      </c>
      <c r="D11" s="26">
        <v>341727</v>
      </c>
      <c r="E11" s="26">
        <v>82627.09</v>
      </c>
      <c r="F11" s="27">
        <f t="shared" si="3"/>
        <v>149.14787947314989</v>
      </c>
      <c r="G11" s="27">
        <f t="shared" si="4"/>
        <v>24.179268831552672</v>
      </c>
      <c r="H11" s="28">
        <f t="shared" si="5"/>
        <v>27227.649999999994</v>
      </c>
      <c r="J11" s="38"/>
    </row>
    <row r="12" spans="1:14" ht="12.75" customHeight="1" x14ac:dyDescent="0.25">
      <c r="A12" s="24" t="s">
        <v>160</v>
      </c>
      <c r="B12" s="25" t="s">
        <v>4</v>
      </c>
      <c r="C12" s="26">
        <v>723.21</v>
      </c>
      <c r="D12" s="26">
        <v>69483</v>
      </c>
      <c r="E12" s="26">
        <v>2473.29</v>
      </c>
      <c r="F12" s="27">
        <f t="shared" ref="F12" si="6">IF(C12=0,"x",E12/C12*100)</f>
        <v>341.98780437217403</v>
      </c>
      <c r="G12" s="27">
        <f t="shared" ref="G12" si="7">IF(D12=0,"x",E12/D12*100)</f>
        <v>3.559561331548724</v>
      </c>
      <c r="H12" s="28">
        <f t="shared" ref="H12" si="8">+E12-C12</f>
        <v>1750.08</v>
      </c>
      <c r="J12" s="38"/>
    </row>
    <row r="13" spans="1:14" ht="12.75" customHeight="1" x14ac:dyDescent="0.25">
      <c r="A13" s="16" t="s">
        <v>161</v>
      </c>
      <c r="B13" s="17" t="s">
        <v>5</v>
      </c>
      <c r="C13" s="18">
        <v>1124317.8400000001</v>
      </c>
      <c r="D13" s="18">
        <v>2102065</v>
      </c>
      <c r="E13" s="18">
        <v>1440283.39</v>
      </c>
      <c r="F13" s="27">
        <f t="shared" si="3"/>
        <v>128.10286724615165</v>
      </c>
      <c r="G13" s="27">
        <f t="shared" si="4"/>
        <v>68.517547744717689</v>
      </c>
      <c r="H13" s="28">
        <f t="shared" si="5"/>
        <v>315965.54999999981</v>
      </c>
      <c r="J13" s="38"/>
    </row>
    <row r="14" spans="1:14" ht="12.75" customHeight="1" x14ac:dyDescent="0.25">
      <c r="A14" s="22" t="s">
        <v>162</v>
      </c>
      <c r="B14" s="17" t="s">
        <v>6</v>
      </c>
      <c r="C14" s="18">
        <v>1124317.8400000001</v>
      </c>
      <c r="D14" s="18">
        <v>2102065</v>
      </c>
      <c r="E14" s="18">
        <v>1440283.39</v>
      </c>
      <c r="F14" s="19">
        <f t="shared" ref="F14:F16" si="9">IF(C14=0,"x",E14/C14*100)</f>
        <v>128.10286724615165</v>
      </c>
      <c r="G14" s="19">
        <f t="shared" ref="G14:G16" si="10">IF(D14=0,"x",E14/D14*100)</f>
        <v>68.517547744717689</v>
      </c>
      <c r="H14" s="20">
        <f t="shared" ref="H14:H16" si="11">+E14-C14</f>
        <v>315965.54999999981</v>
      </c>
      <c r="J14" s="38"/>
    </row>
    <row r="15" spans="1:14" ht="12.75" customHeight="1" x14ac:dyDescent="0.25">
      <c r="A15" s="24" t="s">
        <v>159</v>
      </c>
      <c r="B15" s="25" t="s">
        <v>3</v>
      </c>
      <c r="C15" s="26">
        <v>1115491.93</v>
      </c>
      <c r="D15" s="26">
        <v>1965960</v>
      </c>
      <c r="E15" s="26">
        <v>1422899.07</v>
      </c>
      <c r="F15" s="27">
        <f t="shared" si="9"/>
        <v>127.55798869831358</v>
      </c>
      <c r="G15" s="27">
        <f t="shared" si="10"/>
        <v>72.376806750900329</v>
      </c>
      <c r="H15" s="28">
        <f t="shared" si="11"/>
        <v>307407.14000000013</v>
      </c>
      <c r="J15" s="38"/>
    </row>
    <row r="16" spans="1:14" ht="12.75" customHeight="1" x14ac:dyDescent="0.25">
      <c r="A16" s="24" t="s">
        <v>160</v>
      </c>
      <c r="B16" s="25" t="s">
        <v>4</v>
      </c>
      <c r="C16" s="26">
        <v>8825.91</v>
      </c>
      <c r="D16" s="26">
        <v>136105</v>
      </c>
      <c r="E16" s="26">
        <v>17384.32</v>
      </c>
      <c r="F16" s="27">
        <f t="shared" si="9"/>
        <v>196.96915105637834</v>
      </c>
      <c r="G16" s="27">
        <f t="shared" si="10"/>
        <v>12.772726938760515</v>
      </c>
      <c r="H16" s="28">
        <f t="shared" si="11"/>
        <v>8558.41</v>
      </c>
      <c r="J16" s="38"/>
    </row>
    <row r="17" spans="1:10" ht="12.75" customHeight="1" x14ac:dyDescent="0.25">
      <c r="A17" s="16" t="s">
        <v>332</v>
      </c>
      <c r="B17" s="17" t="s">
        <v>334</v>
      </c>
      <c r="C17" s="18">
        <v>715.81</v>
      </c>
      <c r="D17" s="18">
        <v>13272</v>
      </c>
      <c r="E17" s="18">
        <v>588.95000000000005</v>
      </c>
      <c r="F17" s="19">
        <f t="shared" si="0"/>
        <v>82.277419985750427</v>
      </c>
      <c r="G17" s="19">
        <f t="shared" si="1"/>
        <v>4.4375376732971672</v>
      </c>
      <c r="H17" s="20">
        <f t="shared" si="2"/>
        <v>-126.8599999999999</v>
      </c>
      <c r="J17" s="38"/>
    </row>
    <row r="18" spans="1:10" ht="12.75" customHeight="1" x14ac:dyDescent="0.25">
      <c r="A18" s="40" t="s">
        <v>333</v>
      </c>
      <c r="B18" s="17" t="s">
        <v>335</v>
      </c>
      <c r="C18" s="18">
        <v>715.81</v>
      </c>
      <c r="D18" s="18">
        <v>13272</v>
      </c>
      <c r="E18" s="18">
        <v>588.95000000000005</v>
      </c>
      <c r="F18" s="19">
        <f t="shared" si="0"/>
        <v>82.277419985750427</v>
      </c>
      <c r="G18" s="19">
        <f t="shared" si="1"/>
        <v>4.4375376732971672</v>
      </c>
      <c r="H18" s="20">
        <f t="shared" si="2"/>
        <v>-126.8599999999999</v>
      </c>
      <c r="J18" s="38"/>
    </row>
    <row r="19" spans="1:10" ht="12.75" customHeight="1" x14ac:dyDescent="0.25">
      <c r="A19" s="24" t="s">
        <v>159</v>
      </c>
      <c r="B19" s="25" t="s">
        <v>3</v>
      </c>
      <c r="C19" s="26">
        <v>715.81</v>
      </c>
      <c r="D19" s="26">
        <v>11775</v>
      </c>
      <c r="E19" s="26">
        <v>588.95000000000005</v>
      </c>
      <c r="F19" s="27">
        <f t="shared" si="0"/>
        <v>82.277419985750427</v>
      </c>
      <c r="G19" s="27">
        <f t="shared" si="1"/>
        <v>5.0016985138004246</v>
      </c>
      <c r="H19" s="28">
        <f t="shared" si="2"/>
        <v>-126.8599999999999</v>
      </c>
      <c r="J19" s="38"/>
    </row>
    <row r="20" spans="1:10" ht="12.75" customHeight="1" x14ac:dyDescent="0.25">
      <c r="A20" s="24" t="s">
        <v>160</v>
      </c>
      <c r="B20" s="25" t="s">
        <v>4</v>
      </c>
      <c r="C20" s="26"/>
      <c r="D20" s="26">
        <v>1497</v>
      </c>
      <c r="E20" s="26"/>
      <c r="F20" s="27" t="str">
        <f t="shared" si="0"/>
        <v>x</v>
      </c>
      <c r="G20" s="27">
        <f t="shared" si="1"/>
        <v>0</v>
      </c>
      <c r="H20" s="28">
        <f t="shared" si="2"/>
        <v>0</v>
      </c>
      <c r="J20" s="38"/>
    </row>
    <row r="21" spans="1:10" ht="12.75" customHeight="1" x14ac:dyDescent="0.25">
      <c r="A21" s="16" t="s">
        <v>163</v>
      </c>
      <c r="B21" s="17" t="s">
        <v>336</v>
      </c>
      <c r="C21" s="18">
        <v>4304688.24</v>
      </c>
      <c r="D21" s="18">
        <v>6604656</v>
      </c>
      <c r="E21" s="18">
        <v>4776353.63</v>
      </c>
      <c r="F21" s="19">
        <f t="shared" si="0"/>
        <v>110.95701625072851</v>
      </c>
      <c r="G21" s="19">
        <f t="shared" si="1"/>
        <v>72.317977348101095</v>
      </c>
      <c r="H21" s="20">
        <f t="shared" si="2"/>
        <v>471665.38999999966</v>
      </c>
      <c r="J21" s="38"/>
    </row>
    <row r="22" spans="1:10" ht="12.75" customHeight="1" x14ac:dyDescent="0.25">
      <c r="A22" s="22" t="s">
        <v>164</v>
      </c>
      <c r="B22" s="17" t="s">
        <v>7</v>
      </c>
      <c r="C22" s="18">
        <v>4304688.24</v>
      </c>
      <c r="D22" s="18">
        <v>6604656</v>
      </c>
      <c r="E22" s="18">
        <v>4776353.63</v>
      </c>
      <c r="F22" s="19">
        <f t="shared" si="0"/>
        <v>110.95701625072851</v>
      </c>
      <c r="G22" s="19">
        <f t="shared" si="1"/>
        <v>72.317977348101095</v>
      </c>
      <c r="H22" s="20">
        <f t="shared" si="2"/>
        <v>471665.38999999966</v>
      </c>
      <c r="J22" s="38"/>
    </row>
    <row r="23" spans="1:10" ht="12.75" customHeight="1" x14ac:dyDescent="0.25">
      <c r="A23" s="24" t="s">
        <v>159</v>
      </c>
      <c r="B23" s="25" t="s">
        <v>3</v>
      </c>
      <c r="C23" s="26">
        <v>4211449.5999999996</v>
      </c>
      <c r="D23" s="26">
        <v>6038220</v>
      </c>
      <c r="E23" s="26">
        <v>4682487.68</v>
      </c>
      <c r="F23" s="27">
        <f t="shared" si="0"/>
        <v>111.18470181858522</v>
      </c>
      <c r="G23" s="27">
        <f t="shared" si="1"/>
        <v>77.547483861137877</v>
      </c>
      <c r="H23" s="28">
        <f t="shared" si="2"/>
        <v>471038.08000000007</v>
      </c>
      <c r="J23" s="38"/>
    </row>
    <row r="24" spans="1:10" ht="12.75" customHeight="1" x14ac:dyDescent="0.25">
      <c r="A24" s="24" t="s">
        <v>160</v>
      </c>
      <c r="B24" s="25" t="s">
        <v>4</v>
      </c>
      <c r="C24" s="26">
        <v>93238.64</v>
      </c>
      <c r="D24" s="26">
        <v>566436</v>
      </c>
      <c r="E24" s="26">
        <v>93865.95</v>
      </c>
      <c r="F24" s="27">
        <f t="shared" si="0"/>
        <v>100.67280046126798</v>
      </c>
      <c r="G24" s="27">
        <f t="shared" si="1"/>
        <v>16.571324915789251</v>
      </c>
      <c r="H24" s="28">
        <f t="shared" si="2"/>
        <v>627.30999999999767</v>
      </c>
      <c r="J24" s="38"/>
    </row>
    <row r="25" spans="1:10" ht="12.75" customHeight="1" x14ac:dyDescent="0.25">
      <c r="A25" s="16" t="s">
        <v>165</v>
      </c>
      <c r="B25" s="17" t="s">
        <v>8</v>
      </c>
      <c r="C25" s="18">
        <v>4252910.03</v>
      </c>
      <c r="D25" s="18">
        <v>5314207</v>
      </c>
      <c r="E25" s="18">
        <v>4601236.68</v>
      </c>
      <c r="F25" s="19">
        <f t="shared" si="0"/>
        <v>108.19031316305554</v>
      </c>
      <c r="G25" s="19">
        <f t="shared" si="1"/>
        <v>86.583693107927488</v>
      </c>
      <c r="H25" s="20">
        <f t="shared" si="2"/>
        <v>348326.64999999944</v>
      </c>
      <c r="J25" s="38"/>
    </row>
    <row r="26" spans="1:10" ht="12.75" customHeight="1" x14ac:dyDescent="0.25">
      <c r="A26" s="22" t="s">
        <v>166</v>
      </c>
      <c r="B26" s="17" t="s">
        <v>9</v>
      </c>
      <c r="C26" s="18">
        <v>4252910.03</v>
      </c>
      <c r="D26" s="18">
        <v>5314207</v>
      </c>
      <c r="E26" s="18">
        <v>4601236.68</v>
      </c>
      <c r="F26" s="19">
        <f t="shared" si="0"/>
        <v>108.19031316305554</v>
      </c>
      <c r="G26" s="19">
        <f t="shared" si="1"/>
        <v>86.583693107927488</v>
      </c>
      <c r="H26" s="20">
        <f t="shared" si="2"/>
        <v>348326.64999999944</v>
      </c>
      <c r="J26" s="38"/>
    </row>
    <row r="27" spans="1:10" ht="12.75" customHeight="1" x14ac:dyDescent="0.25">
      <c r="A27" s="24" t="s">
        <v>159</v>
      </c>
      <c r="B27" s="25" t="s">
        <v>3</v>
      </c>
      <c r="C27" s="26">
        <v>4210027.5599999996</v>
      </c>
      <c r="D27" s="26">
        <v>5258012</v>
      </c>
      <c r="E27" s="26">
        <v>4571391.26</v>
      </c>
      <c r="F27" s="27">
        <f t="shared" si="0"/>
        <v>108.58340461790232</v>
      </c>
      <c r="G27" s="27">
        <f t="shared" si="1"/>
        <v>86.941438323077236</v>
      </c>
      <c r="H27" s="28">
        <f t="shared" si="2"/>
        <v>361363.70000000019</v>
      </c>
      <c r="J27" s="38"/>
    </row>
    <row r="28" spans="1:10" ht="12.75" customHeight="1" x14ac:dyDescent="0.25">
      <c r="A28" s="24" t="s">
        <v>160</v>
      </c>
      <c r="B28" s="25" t="s">
        <v>4</v>
      </c>
      <c r="C28" s="26">
        <v>42882.47</v>
      </c>
      <c r="D28" s="26">
        <v>56195</v>
      </c>
      <c r="E28" s="26">
        <v>29845.42</v>
      </c>
      <c r="F28" s="27">
        <f t="shared" si="0"/>
        <v>69.598183127044678</v>
      </c>
      <c r="G28" s="27">
        <f t="shared" si="1"/>
        <v>53.110454666785301</v>
      </c>
      <c r="H28" s="28">
        <f t="shared" si="2"/>
        <v>-13037.050000000003</v>
      </c>
      <c r="J28" s="38"/>
    </row>
    <row r="29" spans="1:10" ht="12.75" customHeight="1" x14ac:dyDescent="0.25">
      <c r="A29" s="16" t="s">
        <v>167</v>
      </c>
      <c r="B29" s="17" t="s">
        <v>10</v>
      </c>
      <c r="C29" s="18">
        <v>1850355.47</v>
      </c>
      <c r="D29" s="18">
        <v>2422866</v>
      </c>
      <c r="E29" s="18">
        <v>2021980.71</v>
      </c>
      <c r="F29" s="19">
        <f t="shared" si="0"/>
        <v>109.27525779681673</v>
      </c>
      <c r="G29" s="19">
        <f t="shared" si="1"/>
        <v>83.454087431991695</v>
      </c>
      <c r="H29" s="20">
        <f t="shared" si="2"/>
        <v>171625.24</v>
      </c>
      <c r="J29" s="38"/>
    </row>
    <row r="30" spans="1:10" ht="12.75" customHeight="1" x14ac:dyDescent="0.25">
      <c r="A30" s="22" t="s">
        <v>168</v>
      </c>
      <c r="B30" s="17" t="s">
        <v>11</v>
      </c>
      <c r="C30" s="18">
        <v>1850355.47</v>
      </c>
      <c r="D30" s="18">
        <v>2422866</v>
      </c>
      <c r="E30" s="18">
        <v>2021980.71</v>
      </c>
      <c r="F30" s="19">
        <f t="shared" si="0"/>
        <v>109.27525779681673</v>
      </c>
      <c r="G30" s="19">
        <f t="shared" si="1"/>
        <v>83.454087431991695</v>
      </c>
      <c r="H30" s="20">
        <f t="shared" si="2"/>
        <v>171625.24</v>
      </c>
      <c r="J30" s="38"/>
    </row>
    <row r="31" spans="1:10" ht="12.75" customHeight="1" x14ac:dyDescent="0.25">
      <c r="A31" s="24" t="s">
        <v>159</v>
      </c>
      <c r="B31" s="25" t="s">
        <v>3</v>
      </c>
      <c r="C31" s="26">
        <v>1824123.8</v>
      </c>
      <c r="D31" s="26">
        <v>2376940</v>
      </c>
      <c r="E31" s="26">
        <v>1982528.74</v>
      </c>
      <c r="F31" s="27">
        <f t="shared" si="0"/>
        <v>108.68389195952599</v>
      </c>
      <c r="G31" s="27">
        <f t="shared" si="1"/>
        <v>83.406764158960684</v>
      </c>
      <c r="H31" s="28">
        <f t="shared" si="2"/>
        <v>158404.93999999994</v>
      </c>
      <c r="J31" s="38"/>
    </row>
    <row r="32" spans="1:10" ht="12.75" customHeight="1" x14ac:dyDescent="0.25">
      <c r="A32" s="24" t="s">
        <v>160</v>
      </c>
      <c r="B32" s="25" t="s">
        <v>4</v>
      </c>
      <c r="C32" s="26">
        <v>26231.67</v>
      </c>
      <c r="D32" s="26">
        <v>45926</v>
      </c>
      <c r="E32" s="26">
        <v>39451.97</v>
      </c>
      <c r="F32" s="27">
        <f t="shared" si="0"/>
        <v>150.39823999005785</v>
      </c>
      <c r="G32" s="27">
        <f t="shared" si="1"/>
        <v>85.903344510734655</v>
      </c>
      <c r="H32" s="28">
        <f t="shared" si="2"/>
        <v>13220.300000000003</v>
      </c>
      <c r="J32" s="38"/>
    </row>
    <row r="33" spans="1:10" ht="12.75" customHeight="1" x14ac:dyDescent="0.25">
      <c r="A33" s="16" t="s">
        <v>169</v>
      </c>
      <c r="B33" s="17" t="s">
        <v>12</v>
      </c>
      <c r="C33" s="18">
        <v>77011880.079999998</v>
      </c>
      <c r="D33" s="18">
        <v>119382066</v>
      </c>
      <c r="E33" s="18">
        <v>94124271.180000007</v>
      </c>
      <c r="F33" s="19">
        <f t="shared" si="0"/>
        <v>122.22045622340818</v>
      </c>
      <c r="G33" s="19">
        <f t="shared" si="1"/>
        <v>78.842890170789985</v>
      </c>
      <c r="H33" s="20">
        <f t="shared" si="2"/>
        <v>17112391.100000009</v>
      </c>
      <c r="J33" s="38"/>
    </row>
    <row r="34" spans="1:10" ht="12.75" customHeight="1" x14ac:dyDescent="0.25">
      <c r="A34" s="22" t="s">
        <v>170</v>
      </c>
      <c r="B34" s="17" t="s">
        <v>13</v>
      </c>
      <c r="C34" s="18">
        <v>2435121.0299999998</v>
      </c>
      <c r="D34" s="18">
        <v>5408958</v>
      </c>
      <c r="E34" s="18">
        <v>2919882.77</v>
      </c>
      <c r="F34" s="19">
        <f t="shared" si="0"/>
        <v>119.90709020323315</v>
      </c>
      <c r="G34" s="19">
        <f t="shared" si="1"/>
        <v>53.982352423516687</v>
      </c>
      <c r="H34" s="20">
        <f t="shared" si="2"/>
        <v>484761.74000000022</v>
      </c>
      <c r="J34" s="38"/>
    </row>
    <row r="35" spans="1:10" ht="12.75" customHeight="1" x14ac:dyDescent="0.25">
      <c r="A35" s="24" t="s">
        <v>159</v>
      </c>
      <c r="B35" s="25" t="s">
        <v>3</v>
      </c>
      <c r="C35" s="26">
        <v>2313226.17</v>
      </c>
      <c r="D35" s="26">
        <v>5055685</v>
      </c>
      <c r="E35" s="26">
        <v>2829803.65</v>
      </c>
      <c r="F35" s="27">
        <f t="shared" si="0"/>
        <v>122.3314731045084</v>
      </c>
      <c r="G35" s="27">
        <f t="shared" si="1"/>
        <v>55.972704984586649</v>
      </c>
      <c r="H35" s="28">
        <f t="shared" si="2"/>
        <v>516577.48</v>
      </c>
      <c r="J35" s="38"/>
    </row>
    <row r="36" spans="1:10" ht="12.75" customHeight="1" x14ac:dyDescent="0.25">
      <c r="A36" s="24" t="s">
        <v>160</v>
      </c>
      <c r="B36" s="25" t="s">
        <v>4</v>
      </c>
      <c r="C36" s="26">
        <v>121894.86</v>
      </c>
      <c r="D36" s="26">
        <v>353273</v>
      </c>
      <c r="E36" s="26">
        <v>90079.12</v>
      </c>
      <c r="F36" s="27">
        <f t="shared" si="0"/>
        <v>73.899030689234962</v>
      </c>
      <c r="G36" s="27">
        <f t="shared" si="1"/>
        <v>25.4984445457196</v>
      </c>
      <c r="H36" s="28">
        <f t="shared" si="2"/>
        <v>-31815.740000000005</v>
      </c>
      <c r="J36" s="38"/>
    </row>
    <row r="37" spans="1:10" ht="12.75" customHeight="1" x14ac:dyDescent="0.25">
      <c r="A37" s="22" t="s">
        <v>171</v>
      </c>
      <c r="B37" s="17" t="s">
        <v>14</v>
      </c>
      <c r="C37" s="18">
        <v>1290769.5</v>
      </c>
      <c r="D37" s="18">
        <v>1868825</v>
      </c>
      <c r="E37" s="18">
        <v>1493880.49</v>
      </c>
      <c r="F37" s="19">
        <f t="shared" si="0"/>
        <v>115.73565148541238</v>
      </c>
      <c r="G37" s="19">
        <f t="shared" si="1"/>
        <v>79.936884941072591</v>
      </c>
      <c r="H37" s="20">
        <f t="shared" si="2"/>
        <v>203110.99</v>
      </c>
      <c r="J37" s="38"/>
    </row>
    <row r="38" spans="1:10" ht="12.75" customHeight="1" x14ac:dyDescent="0.25">
      <c r="A38" s="24" t="s">
        <v>159</v>
      </c>
      <c r="B38" s="25" t="s">
        <v>3</v>
      </c>
      <c r="C38" s="26">
        <v>1284754.71</v>
      </c>
      <c r="D38" s="26">
        <v>1854753</v>
      </c>
      <c r="E38" s="26">
        <v>1488858.57</v>
      </c>
      <c r="F38" s="27">
        <f t="shared" si="0"/>
        <v>115.88660141981499</v>
      </c>
      <c r="G38" s="27">
        <f t="shared" si="1"/>
        <v>80.272606109816252</v>
      </c>
      <c r="H38" s="28">
        <f t="shared" si="2"/>
        <v>204103.8600000001</v>
      </c>
      <c r="J38" s="38"/>
    </row>
    <row r="39" spans="1:10" ht="12.75" customHeight="1" x14ac:dyDescent="0.25">
      <c r="A39" s="24" t="s">
        <v>160</v>
      </c>
      <c r="B39" s="25" t="s">
        <v>4</v>
      </c>
      <c r="C39" s="26">
        <v>6014.79</v>
      </c>
      <c r="D39" s="26">
        <v>14072</v>
      </c>
      <c r="E39" s="26">
        <v>5021.92</v>
      </c>
      <c r="F39" s="27">
        <f t="shared" si="0"/>
        <v>83.492856774716998</v>
      </c>
      <c r="G39" s="27">
        <f t="shared" si="1"/>
        <v>35.687322342239909</v>
      </c>
      <c r="H39" s="28">
        <f t="shared" si="2"/>
        <v>-992.86999999999989</v>
      </c>
      <c r="J39" s="38"/>
    </row>
    <row r="40" spans="1:10" ht="12.75" customHeight="1" x14ac:dyDescent="0.25">
      <c r="A40" s="22" t="s">
        <v>394</v>
      </c>
      <c r="B40" s="17" t="s">
        <v>395</v>
      </c>
      <c r="C40" s="18">
        <v>121868.78</v>
      </c>
      <c r="D40" s="18">
        <v>166336</v>
      </c>
      <c r="E40" s="18">
        <v>117453.08</v>
      </c>
      <c r="F40" s="27">
        <f t="shared" ref="F40:F42" si="12">IF(C40=0,"x",E40/C40*100)</f>
        <v>96.376676618901087</v>
      </c>
      <c r="G40" s="27">
        <f t="shared" ref="G40:G42" si="13">IF(D40=0,"x",E40/D40*100)</f>
        <v>70.611942093112731</v>
      </c>
      <c r="H40" s="28">
        <f t="shared" ref="H40:H42" si="14">+E40-C40</f>
        <v>-4415.6999999999971</v>
      </c>
      <c r="J40" s="38"/>
    </row>
    <row r="41" spans="1:10" ht="12.75" customHeight="1" x14ac:dyDescent="0.25">
      <c r="A41" s="24" t="s">
        <v>159</v>
      </c>
      <c r="B41" s="25" t="s">
        <v>3</v>
      </c>
      <c r="C41" s="26">
        <v>119597.88</v>
      </c>
      <c r="D41" s="26">
        <v>161423</v>
      </c>
      <c r="E41" s="26">
        <v>115091.18</v>
      </c>
      <c r="F41" s="27">
        <f t="shared" si="12"/>
        <v>96.231789392922337</v>
      </c>
      <c r="G41" s="27">
        <f t="shared" si="13"/>
        <v>71.297881962297808</v>
      </c>
      <c r="H41" s="28">
        <f t="shared" si="14"/>
        <v>-4506.7000000000116</v>
      </c>
      <c r="J41" s="38"/>
    </row>
    <row r="42" spans="1:10" ht="12.75" customHeight="1" x14ac:dyDescent="0.25">
      <c r="A42" s="24" t="s">
        <v>160</v>
      </c>
      <c r="B42" s="25" t="s">
        <v>312</v>
      </c>
      <c r="C42" s="26">
        <v>2270.9</v>
      </c>
      <c r="D42" s="26">
        <v>4913</v>
      </c>
      <c r="E42" s="26">
        <v>2361.9</v>
      </c>
      <c r="F42" s="27">
        <f t="shared" si="12"/>
        <v>104.00722180633228</v>
      </c>
      <c r="G42" s="27">
        <f t="shared" si="13"/>
        <v>48.074496234479952</v>
      </c>
      <c r="H42" s="28">
        <f t="shared" si="14"/>
        <v>91</v>
      </c>
      <c r="J42" s="38"/>
    </row>
    <row r="43" spans="1:10" ht="12.75" customHeight="1" x14ac:dyDescent="0.25">
      <c r="A43" s="22" t="s">
        <v>172</v>
      </c>
      <c r="B43" s="17" t="s">
        <v>15</v>
      </c>
      <c r="C43" s="18">
        <v>23749564.829999998</v>
      </c>
      <c r="D43" s="18">
        <v>32132603</v>
      </c>
      <c r="E43" s="18">
        <v>23409978.989999998</v>
      </c>
      <c r="F43" s="19">
        <f t="shared" si="0"/>
        <v>98.570138684936907</v>
      </c>
      <c r="G43" s="19">
        <f t="shared" si="1"/>
        <v>72.854287559585501</v>
      </c>
      <c r="H43" s="20">
        <f t="shared" si="2"/>
        <v>-339585.83999999985</v>
      </c>
      <c r="J43" s="38"/>
    </row>
    <row r="44" spans="1:10" ht="12.75" customHeight="1" x14ac:dyDescent="0.25">
      <c r="A44" s="24" t="s">
        <v>159</v>
      </c>
      <c r="B44" s="25" t="s">
        <v>3</v>
      </c>
      <c r="C44" s="26">
        <v>23738414.960000001</v>
      </c>
      <c r="D44" s="26">
        <v>31259625</v>
      </c>
      <c r="E44" s="26">
        <v>23374417.23</v>
      </c>
      <c r="F44" s="27">
        <f t="shared" si="0"/>
        <v>98.466630014626716</v>
      </c>
      <c r="G44" s="27">
        <f t="shared" si="1"/>
        <v>74.775104403843613</v>
      </c>
      <c r="H44" s="28">
        <f t="shared" si="2"/>
        <v>-363997.73000000045</v>
      </c>
      <c r="J44" s="38"/>
    </row>
    <row r="45" spans="1:10" ht="12.75" customHeight="1" x14ac:dyDescent="0.25">
      <c r="A45" s="24" t="s">
        <v>160</v>
      </c>
      <c r="B45" s="25" t="s">
        <v>4</v>
      </c>
      <c r="C45" s="26">
        <v>11149.87</v>
      </c>
      <c r="D45" s="26">
        <v>872978</v>
      </c>
      <c r="E45" s="26">
        <v>35561.760000000002</v>
      </c>
      <c r="F45" s="27">
        <f t="shared" si="0"/>
        <v>318.94327019059415</v>
      </c>
      <c r="G45" s="27">
        <f t="shared" si="1"/>
        <v>4.0736146844479473</v>
      </c>
      <c r="H45" s="28">
        <f t="shared" si="2"/>
        <v>24411.89</v>
      </c>
      <c r="J45" s="38"/>
    </row>
    <row r="46" spans="1:10" ht="25.5" x14ac:dyDescent="0.25">
      <c r="A46" s="22" t="s">
        <v>173</v>
      </c>
      <c r="B46" s="17" t="s">
        <v>16</v>
      </c>
      <c r="C46" s="18">
        <v>1030784.3</v>
      </c>
      <c r="D46" s="18">
        <v>1387460</v>
      </c>
      <c r="E46" s="18">
        <v>837318.1</v>
      </c>
      <c r="F46" s="19">
        <f t="shared" si="0"/>
        <v>81.23116543393219</v>
      </c>
      <c r="G46" s="19">
        <f t="shared" si="1"/>
        <v>60.348990241160102</v>
      </c>
      <c r="H46" s="20">
        <f t="shared" si="2"/>
        <v>-193466.20000000007</v>
      </c>
      <c r="J46" s="38"/>
    </row>
    <row r="47" spans="1:10" ht="12.75" customHeight="1" x14ac:dyDescent="0.25">
      <c r="A47" s="24" t="s">
        <v>159</v>
      </c>
      <c r="B47" s="25" t="s">
        <v>3</v>
      </c>
      <c r="C47" s="26">
        <v>1025724.27</v>
      </c>
      <c r="D47" s="26">
        <v>1380025</v>
      </c>
      <c r="E47" s="26">
        <v>836958.1</v>
      </c>
      <c r="F47" s="27">
        <f t="shared" si="0"/>
        <v>81.596792089164467</v>
      </c>
      <c r="G47" s="27">
        <f t="shared" si="1"/>
        <v>60.648038984800998</v>
      </c>
      <c r="H47" s="28">
        <f t="shared" si="2"/>
        <v>-188766.17000000004</v>
      </c>
      <c r="J47" s="38"/>
    </row>
    <row r="48" spans="1:10" ht="12.75" customHeight="1" x14ac:dyDescent="0.25">
      <c r="A48" s="24" t="s">
        <v>160</v>
      </c>
      <c r="B48" s="25" t="s">
        <v>4</v>
      </c>
      <c r="C48" s="26">
        <v>5060.03</v>
      </c>
      <c r="D48" s="26">
        <v>7435</v>
      </c>
      <c r="E48" s="26">
        <v>360</v>
      </c>
      <c r="F48" s="27">
        <f t="shared" si="0"/>
        <v>7.1145823246107245</v>
      </c>
      <c r="G48" s="27">
        <f t="shared" si="1"/>
        <v>4.8419636852723604</v>
      </c>
      <c r="H48" s="28">
        <f t="shared" si="2"/>
        <v>-4700.03</v>
      </c>
      <c r="J48" s="38"/>
    </row>
    <row r="49" spans="1:10" ht="12.75" customHeight="1" x14ac:dyDescent="0.25">
      <c r="A49" s="22" t="s">
        <v>174</v>
      </c>
      <c r="B49" s="17" t="s">
        <v>17</v>
      </c>
      <c r="C49" s="18">
        <v>6932925.4299999997</v>
      </c>
      <c r="D49" s="18">
        <v>8527154</v>
      </c>
      <c r="E49" s="18">
        <v>8439894.9800000004</v>
      </c>
      <c r="F49" s="19">
        <f t="shared" si="0"/>
        <v>121.73641654184071</v>
      </c>
      <c r="G49" s="19">
        <f t="shared" si="1"/>
        <v>98.976692340727055</v>
      </c>
      <c r="H49" s="20">
        <f t="shared" si="2"/>
        <v>1506969.5500000007</v>
      </c>
      <c r="J49" s="38"/>
    </row>
    <row r="50" spans="1:10" ht="12.75" customHeight="1" x14ac:dyDescent="0.25">
      <c r="A50" s="24" t="s">
        <v>159</v>
      </c>
      <c r="B50" s="25" t="s">
        <v>3</v>
      </c>
      <c r="C50" s="26">
        <v>6929173.5899999999</v>
      </c>
      <c r="D50" s="26">
        <v>8522306</v>
      </c>
      <c r="E50" s="26">
        <v>8438764.8499999996</v>
      </c>
      <c r="F50" s="27">
        <f t="shared" si="0"/>
        <v>121.78602167188599</v>
      </c>
      <c r="G50" s="27">
        <f t="shared" si="1"/>
        <v>99.01973538617365</v>
      </c>
      <c r="H50" s="28">
        <f t="shared" si="2"/>
        <v>1509591.2599999998</v>
      </c>
      <c r="J50" s="38"/>
    </row>
    <row r="51" spans="1:10" ht="12.75" customHeight="1" x14ac:dyDescent="0.25">
      <c r="A51" s="24" t="s">
        <v>160</v>
      </c>
      <c r="B51" s="25" t="s">
        <v>4</v>
      </c>
      <c r="C51" s="26">
        <v>3751.84</v>
      </c>
      <c r="D51" s="26">
        <v>4848</v>
      </c>
      <c r="E51" s="26">
        <v>1130.1300000000001</v>
      </c>
      <c r="F51" s="27">
        <f t="shared" si="0"/>
        <v>30.122020128790144</v>
      </c>
      <c r="G51" s="27">
        <f t="shared" si="1"/>
        <v>23.311262376237625</v>
      </c>
      <c r="H51" s="28">
        <f t="shared" si="2"/>
        <v>-2621.71</v>
      </c>
      <c r="J51" s="38"/>
    </row>
    <row r="52" spans="1:10" ht="12.75" customHeight="1" x14ac:dyDescent="0.25">
      <c r="A52" s="22" t="s">
        <v>175</v>
      </c>
      <c r="B52" s="17" t="s">
        <v>18</v>
      </c>
      <c r="C52" s="18">
        <v>686862.49</v>
      </c>
      <c r="D52" s="18">
        <v>956136</v>
      </c>
      <c r="E52" s="18">
        <v>789266.26</v>
      </c>
      <c r="F52" s="19">
        <f t="shared" si="0"/>
        <v>114.90891866871344</v>
      </c>
      <c r="G52" s="19">
        <f t="shared" si="1"/>
        <v>82.547489060133699</v>
      </c>
      <c r="H52" s="20">
        <f t="shared" si="2"/>
        <v>102403.77000000002</v>
      </c>
      <c r="J52" s="38"/>
    </row>
    <row r="53" spans="1:10" ht="12.75" customHeight="1" x14ac:dyDescent="0.25">
      <c r="A53" s="24" t="s">
        <v>159</v>
      </c>
      <c r="B53" s="25" t="s">
        <v>3</v>
      </c>
      <c r="C53" s="26">
        <v>672319.58</v>
      </c>
      <c r="D53" s="26">
        <v>933439</v>
      </c>
      <c r="E53" s="26">
        <v>779706.6</v>
      </c>
      <c r="F53" s="27">
        <f t="shared" si="0"/>
        <v>115.97261528512975</v>
      </c>
      <c r="G53" s="27">
        <f t="shared" si="1"/>
        <v>83.530536007173467</v>
      </c>
      <c r="H53" s="28">
        <f t="shared" si="2"/>
        <v>107387.02000000002</v>
      </c>
      <c r="J53" s="38"/>
    </row>
    <row r="54" spans="1:10" ht="12.75" customHeight="1" x14ac:dyDescent="0.25">
      <c r="A54" s="24" t="s">
        <v>160</v>
      </c>
      <c r="B54" s="25" t="s">
        <v>4</v>
      </c>
      <c r="C54" s="26">
        <v>14542.91</v>
      </c>
      <c r="D54" s="26">
        <v>22697</v>
      </c>
      <c r="E54" s="26">
        <v>9559.66</v>
      </c>
      <c r="F54" s="27">
        <f t="shared" si="0"/>
        <v>65.734161869942113</v>
      </c>
      <c r="G54" s="27">
        <f t="shared" si="1"/>
        <v>42.11860598316958</v>
      </c>
      <c r="H54" s="28">
        <f t="shared" si="2"/>
        <v>-4983.25</v>
      </c>
      <c r="J54" s="38"/>
    </row>
    <row r="55" spans="1:10" ht="25.5" x14ac:dyDescent="0.25">
      <c r="A55" s="22" t="s">
        <v>176</v>
      </c>
      <c r="B55" s="17" t="s">
        <v>19</v>
      </c>
      <c r="C55" s="18">
        <v>4577361.1100000003</v>
      </c>
      <c r="D55" s="18">
        <v>10802263</v>
      </c>
      <c r="E55" s="18">
        <v>8267854.3300000001</v>
      </c>
      <c r="F55" s="19">
        <f t="shared" si="0"/>
        <v>180.62490879160723</v>
      </c>
      <c r="G55" s="19">
        <f t="shared" si="1"/>
        <v>76.538169178069452</v>
      </c>
      <c r="H55" s="20">
        <f t="shared" si="2"/>
        <v>3690493.2199999997</v>
      </c>
      <c r="J55" s="38"/>
    </row>
    <row r="56" spans="1:10" ht="12.75" customHeight="1" x14ac:dyDescent="0.25">
      <c r="A56" s="24" t="s">
        <v>159</v>
      </c>
      <c r="B56" s="25" t="s">
        <v>3</v>
      </c>
      <c r="C56" s="26">
        <v>4326153.99</v>
      </c>
      <c r="D56" s="26">
        <v>6082737</v>
      </c>
      <c r="E56" s="26">
        <v>4974763.54</v>
      </c>
      <c r="F56" s="27">
        <f t="shared" si="0"/>
        <v>114.99275225753117</v>
      </c>
      <c r="G56" s="27">
        <f t="shared" si="1"/>
        <v>81.784952070096068</v>
      </c>
      <c r="H56" s="28">
        <f t="shared" si="2"/>
        <v>648609.54999999981</v>
      </c>
      <c r="J56" s="38"/>
    </row>
    <row r="57" spans="1:10" ht="12.75" customHeight="1" x14ac:dyDescent="0.25">
      <c r="A57" s="24" t="s">
        <v>160</v>
      </c>
      <c r="B57" s="25" t="s">
        <v>4</v>
      </c>
      <c r="C57" s="26">
        <v>251207.12</v>
      </c>
      <c r="D57" s="26">
        <v>4719526</v>
      </c>
      <c r="E57" s="26">
        <v>3293090.79</v>
      </c>
      <c r="F57" s="27">
        <f t="shared" si="0"/>
        <v>1310.9066295573152</v>
      </c>
      <c r="G57" s="27">
        <f t="shared" si="1"/>
        <v>69.775879823524662</v>
      </c>
      <c r="H57" s="28">
        <f t="shared" si="2"/>
        <v>3041883.67</v>
      </c>
      <c r="J57" s="38"/>
    </row>
    <row r="58" spans="1:10" ht="12.75" customHeight="1" x14ac:dyDescent="0.25">
      <c r="A58" s="22" t="s">
        <v>177</v>
      </c>
      <c r="B58" s="17" t="s">
        <v>20</v>
      </c>
      <c r="C58" s="18">
        <v>204728.09</v>
      </c>
      <c r="D58" s="18">
        <v>363507</v>
      </c>
      <c r="E58" s="18">
        <v>276169.3</v>
      </c>
      <c r="F58" s="19">
        <f t="shared" si="0"/>
        <v>134.89565598936619</v>
      </c>
      <c r="G58" s="19">
        <f t="shared" si="1"/>
        <v>75.973585102900358</v>
      </c>
      <c r="H58" s="20">
        <f t="shared" si="2"/>
        <v>71441.209999999992</v>
      </c>
      <c r="J58" s="38"/>
    </row>
    <row r="59" spans="1:10" ht="12.75" customHeight="1" x14ac:dyDescent="0.25">
      <c r="A59" s="24" t="s">
        <v>159</v>
      </c>
      <c r="B59" s="25" t="s">
        <v>3</v>
      </c>
      <c r="C59" s="26">
        <v>201705.37</v>
      </c>
      <c r="D59" s="26">
        <v>360719</v>
      </c>
      <c r="E59" s="26">
        <v>276027.15999999997</v>
      </c>
      <c r="F59" s="27">
        <f t="shared" si="0"/>
        <v>136.84670864241244</v>
      </c>
      <c r="G59" s="27">
        <f t="shared" si="1"/>
        <v>76.521380908685146</v>
      </c>
      <c r="H59" s="28">
        <f t="shared" si="2"/>
        <v>74321.789999999979</v>
      </c>
      <c r="J59" s="38"/>
    </row>
    <row r="60" spans="1:10" ht="12.75" customHeight="1" x14ac:dyDescent="0.25">
      <c r="A60" s="24" t="s">
        <v>160</v>
      </c>
      <c r="B60" s="25" t="s">
        <v>4</v>
      </c>
      <c r="C60" s="26">
        <v>3022.72</v>
      </c>
      <c r="D60" s="26">
        <v>2788</v>
      </c>
      <c r="E60" s="26">
        <v>142.13999999999999</v>
      </c>
      <c r="F60" s="27">
        <f t="shared" si="0"/>
        <v>4.7023872538640692</v>
      </c>
      <c r="G60" s="27">
        <f t="shared" si="1"/>
        <v>5.0982783357245332</v>
      </c>
      <c r="H60" s="28">
        <f t="shared" si="2"/>
        <v>-2880.58</v>
      </c>
      <c r="J60" s="38"/>
    </row>
    <row r="61" spans="1:10" ht="12.75" customHeight="1" x14ac:dyDescent="0.25">
      <c r="A61" s="22" t="s">
        <v>178</v>
      </c>
      <c r="B61" s="17" t="s">
        <v>21</v>
      </c>
      <c r="C61" s="18">
        <v>206918.96</v>
      </c>
      <c r="D61" s="18">
        <v>354649</v>
      </c>
      <c r="E61" s="18">
        <v>274944.15999999997</v>
      </c>
      <c r="F61" s="19">
        <f t="shared" si="0"/>
        <v>132.87528605401843</v>
      </c>
      <c r="G61" s="19">
        <f t="shared" si="1"/>
        <v>77.525711337124875</v>
      </c>
      <c r="H61" s="20">
        <f t="shared" si="2"/>
        <v>68025.199999999983</v>
      </c>
      <c r="J61" s="38"/>
    </row>
    <row r="62" spans="1:10" ht="12.75" customHeight="1" x14ac:dyDescent="0.25">
      <c r="A62" s="24" t="s">
        <v>159</v>
      </c>
      <c r="B62" s="25" t="s">
        <v>3</v>
      </c>
      <c r="C62" s="26">
        <v>204787.66</v>
      </c>
      <c r="D62" s="26">
        <v>350400</v>
      </c>
      <c r="E62" s="26">
        <v>274157.90999999997</v>
      </c>
      <c r="F62" s="27">
        <f t="shared" si="0"/>
        <v>133.87423343769834</v>
      </c>
      <c r="G62" s="27">
        <f t="shared" si="1"/>
        <v>78.241412671232865</v>
      </c>
      <c r="H62" s="28">
        <f t="shared" si="2"/>
        <v>69370.249999999971</v>
      </c>
      <c r="J62" s="38"/>
    </row>
    <row r="63" spans="1:10" ht="12.75" customHeight="1" x14ac:dyDescent="0.25">
      <c r="A63" s="24" t="s">
        <v>160</v>
      </c>
      <c r="B63" s="25" t="s">
        <v>4</v>
      </c>
      <c r="C63" s="26">
        <v>2131.3000000000002</v>
      </c>
      <c r="D63" s="26">
        <v>4249</v>
      </c>
      <c r="E63" s="26">
        <v>786.25</v>
      </c>
      <c r="F63" s="27">
        <f t="shared" si="0"/>
        <v>36.890630131844411</v>
      </c>
      <c r="G63" s="27">
        <f t="shared" si="1"/>
        <v>18.504353965638973</v>
      </c>
      <c r="H63" s="28">
        <f t="shared" si="2"/>
        <v>-1345.0500000000002</v>
      </c>
      <c r="J63" s="38"/>
    </row>
    <row r="64" spans="1:10" ht="12.75" customHeight="1" x14ac:dyDescent="0.25">
      <c r="A64" s="22" t="s">
        <v>179</v>
      </c>
      <c r="B64" s="17" t="s">
        <v>22</v>
      </c>
      <c r="C64" s="18">
        <v>1695775.92</v>
      </c>
      <c r="D64" s="18">
        <v>3602496</v>
      </c>
      <c r="E64" s="18">
        <v>1805688.73</v>
      </c>
      <c r="F64" s="19">
        <f t="shared" si="0"/>
        <v>106.48156449821506</v>
      </c>
      <c r="G64" s="19">
        <f t="shared" si="1"/>
        <v>50.123268145197109</v>
      </c>
      <c r="H64" s="20">
        <f t="shared" si="2"/>
        <v>109912.81000000006</v>
      </c>
      <c r="J64" s="38"/>
    </row>
    <row r="65" spans="1:10" ht="12.75" customHeight="1" x14ac:dyDescent="0.25">
      <c r="A65" s="24" t="s">
        <v>159</v>
      </c>
      <c r="B65" s="25" t="s">
        <v>3</v>
      </c>
      <c r="C65" s="26">
        <v>1689164.16</v>
      </c>
      <c r="D65" s="26">
        <v>3573823</v>
      </c>
      <c r="E65" s="26">
        <v>1798298.51</v>
      </c>
      <c r="F65" s="27">
        <f t="shared" si="0"/>
        <v>106.46084925221243</v>
      </c>
      <c r="G65" s="27">
        <f t="shared" si="1"/>
        <v>50.318622662622069</v>
      </c>
      <c r="H65" s="28">
        <f t="shared" si="2"/>
        <v>109134.35000000009</v>
      </c>
      <c r="J65" s="38"/>
    </row>
    <row r="66" spans="1:10" ht="12.75" customHeight="1" x14ac:dyDescent="0.25">
      <c r="A66" s="24" t="s">
        <v>160</v>
      </c>
      <c r="B66" s="25" t="s">
        <v>4</v>
      </c>
      <c r="C66" s="26">
        <v>6611.76</v>
      </c>
      <c r="D66" s="26">
        <v>28673</v>
      </c>
      <c r="E66" s="26">
        <v>7390.22</v>
      </c>
      <c r="F66" s="27">
        <f t="shared" si="0"/>
        <v>111.77386958994278</v>
      </c>
      <c r="G66" s="27">
        <f t="shared" si="1"/>
        <v>25.774142921912603</v>
      </c>
      <c r="H66" s="28">
        <f t="shared" si="2"/>
        <v>778.46</v>
      </c>
      <c r="J66" s="38"/>
    </row>
    <row r="67" spans="1:10" ht="12.75" customHeight="1" x14ac:dyDescent="0.25">
      <c r="A67" s="22" t="s">
        <v>180</v>
      </c>
      <c r="B67" s="17" t="s">
        <v>23</v>
      </c>
      <c r="C67" s="18">
        <v>30604428.52</v>
      </c>
      <c r="D67" s="18">
        <v>49790485</v>
      </c>
      <c r="E67" s="18">
        <v>41702184.82</v>
      </c>
      <c r="F67" s="19">
        <f t="shared" si="0"/>
        <v>136.26192952025755</v>
      </c>
      <c r="G67" s="19">
        <f t="shared" si="1"/>
        <v>83.755329597612885</v>
      </c>
      <c r="H67" s="20">
        <f t="shared" si="2"/>
        <v>11097756.300000001</v>
      </c>
      <c r="J67" s="38"/>
    </row>
    <row r="68" spans="1:10" ht="12.75" customHeight="1" x14ac:dyDescent="0.25">
      <c r="A68" s="24" t="s">
        <v>159</v>
      </c>
      <c r="B68" s="25" t="s">
        <v>3</v>
      </c>
      <c r="C68" s="26">
        <v>30601653.48</v>
      </c>
      <c r="D68" s="26">
        <v>49775884</v>
      </c>
      <c r="E68" s="26">
        <v>41702184.82</v>
      </c>
      <c r="F68" s="27">
        <f t="shared" si="0"/>
        <v>136.27428611743107</v>
      </c>
      <c r="G68" s="27">
        <f t="shared" si="1"/>
        <v>83.77989795218906</v>
      </c>
      <c r="H68" s="28">
        <f t="shared" si="2"/>
        <v>11100531.34</v>
      </c>
      <c r="J68" s="38"/>
    </row>
    <row r="69" spans="1:10" ht="12.75" customHeight="1" x14ac:dyDescent="0.25">
      <c r="A69" s="24" t="s">
        <v>160</v>
      </c>
      <c r="B69" s="25" t="s">
        <v>4</v>
      </c>
      <c r="C69" s="26">
        <v>2775.04</v>
      </c>
      <c r="D69" s="26">
        <v>14601</v>
      </c>
      <c r="E69" s="26"/>
      <c r="F69" s="27">
        <f t="shared" si="0"/>
        <v>0</v>
      </c>
      <c r="G69" s="27">
        <f t="shared" si="1"/>
        <v>0</v>
      </c>
      <c r="H69" s="28">
        <f t="shared" si="2"/>
        <v>-2775.04</v>
      </c>
      <c r="J69" s="38"/>
    </row>
    <row r="70" spans="1:10" ht="12.75" customHeight="1" x14ac:dyDescent="0.25">
      <c r="A70" s="22" t="s">
        <v>181</v>
      </c>
      <c r="B70" s="17" t="s">
        <v>24</v>
      </c>
      <c r="C70" s="18">
        <v>3315708.86</v>
      </c>
      <c r="D70" s="18">
        <v>3740906</v>
      </c>
      <c r="E70" s="18">
        <v>3610840.27</v>
      </c>
      <c r="F70" s="19">
        <f t="shared" si="0"/>
        <v>108.90100495735322</v>
      </c>
      <c r="G70" s="19">
        <f t="shared" si="1"/>
        <v>96.523148937717224</v>
      </c>
      <c r="H70" s="20">
        <f t="shared" si="2"/>
        <v>295131.41000000015</v>
      </c>
      <c r="J70" s="38"/>
    </row>
    <row r="71" spans="1:10" ht="12.75" customHeight="1" x14ac:dyDescent="0.25">
      <c r="A71" s="24" t="s">
        <v>159</v>
      </c>
      <c r="B71" s="25" t="s">
        <v>3</v>
      </c>
      <c r="C71" s="26">
        <v>3315479.38</v>
      </c>
      <c r="D71" s="26">
        <v>3721195</v>
      </c>
      <c r="E71" s="26">
        <v>3610769.2</v>
      </c>
      <c r="F71" s="27">
        <f t="shared" si="0"/>
        <v>108.90639892925532</v>
      </c>
      <c r="G71" s="27">
        <f t="shared" si="1"/>
        <v>97.032517779906726</v>
      </c>
      <c r="H71" s="28">
        <f t="shared" si="2"/>
        <v>295289.8200000003</v>
      </c>
      <c r="J71" s="38"/>
    </row>
    <row r="72" spans="1:10" ht="12.75" customHeight="1" x14ac:dyDescent="0.25">
      <c r="A72" s="24" t="s">
        <v>160</v>
      </c>
      <c r="B72" s="25" t="s">
        <v>4</v>
      </c>
      <c r="C72" s="26">
        <v>229.48</v>
      </c>
      <c r="D72" s="26">
        <v>19711</v>
      </c>
      <c r="E72" s="26">
        <v>71.069999999999993</v>
      </c>
      <c r="F72" s="27">
        <f t="shared" ref="F72:F120" si="15">IF(C72=0,"x",E72/C72*100)</f>
        <v>30.970019173784209</v>
      </c>
      <c r="G72" s="27">
        <f t="shared" ref="G72:G120" si="16">IF(D72=0,"x",E72/D72*100)</f>
        <v>0.36056009334889144</v>
      </c>
      <c r="H72" s="28">
        <f t="shared" si="2"/>
        <v>-158.41</v>
      </c>
      <c r="J72" s="38"/>
    </row>
    <row r="73" spans="1:10" ht="12.75" customHeight="1" x14ac:dyDescent="0.25">
      <c r="A73" s="22" t="s">
        <v>182</v>
      </c>
      <c r="B73" s="17" t="s">
        <v>25</v>
      </c>
      <c r="C73" s="18">
        <v>159062.26</v>
      </c>
      <c r="D73" s="18">
        <v>280288</v>
      </c>
      <c r="E73" s="18">
        <v>178914.9</v>
      </c>
      <c r="F73" s="19">
        <f t="shared" si="15"/>
        <v>112.48104987317544</v>
      </c>
      <c r="G73" s="19">
        <f t="shared" si="16"/>
        <v>63.832522262815381</v>
      </c>
      <c r="H73" s="20">
        <f t="shared" ref="H73:H123" si="17">+E73-C73</f>
        <v>19852.639999999985</v>
      </c>
      <c r="J73" s="38"/>
    </row>
    <row r="74" spans="1:10" ht="12.75" customHeight="1" x14ac:dyDescent="0.25">
      <c r="A74" s="24" t="s">
        <v>159</v>
      </c>
      <c r="B74" s="25" t="s">
        <v>3</v>
      </c>
      <c r="C74" s="26">
        <v>157596.18</v>
      </c>
      <c r="D74" s="26">
        <v>275840</v>
      </c>
      <c r="E74" s="26">
        <v>178064.9</v>
      </c>
      <c r="F74" s="27">
        <f t="shared" si="15"/>
        <v>112.98808131009268</v>
      </c>
      <c r="G74" s="27">
        <f t="shared" si="16"/>
        <v>64.553690545243612</v>
      </c>
      <c r="H74" s="28">
        <f t="shared" si="17"/>
        <v>20468.72</v>
      </c>
      <c r="J74" s="38"/>
    </row>
    <row r="75" spans="1:10" ht="12.75" customHeight="1" x14ac:dyDescent="0.25">
      <c r="A75" s="24" t="s">
        <v>160</v>
      </c>
      <c r="B75" s="25" t="s">
        <v>4</v>
      </c>
      <c r="C75" s="26">
        <v>1466.08</v>
      </c>
      <c r="D75" s="26">
        <v>4448</v>
      </c>
      <c r="E75" s="26">
        <v>850</v>
      </c>
      <c r="F75" s="27">
        <f t="shared" si="15"/>
        <v>57.97773654916513</v>
      </c>
      <c r="G75" s="27">
        <f t="shared" si="16"/>
        <v>19.109712230215827</v>
      </c>
      <c r="H75" s="28">
        <f t="shared" si="17"/>
        <v>-616.07999999999993</v>
      </c>
      <c r="J75" s="38"/>
    </row>
    <row r="76" spans="1:10" ht="12.75" customHeight="1" x14ac:dyDescent="0.25">
      <c r="A76" s="16" t="s">
        <v>183</v>
      </c>
      <c r="B76" s="17" t="s">
        <v>26</v>
      </c>
      <c r="C76" s="18">
        <v>2081654975.6700001</v>
      </c>
      <c r="D76" s="18">
        <v>2926945484</v>
      </c>
      <c r="E76" s="18">
        <v>2111582850.2</v>
      </c>
      <c r="F76" s="19">
        <f t="shared" si="15"/>
        <v>101.43769620229055</v>
      </c>
      <c r="G76" s="19">
        <f t="shared" si="16"/>
        <v>72.142882801981159</v>
      </c>
      <c r="H76" s="20">
        <f t="shared" si="17"/>
        <v>29927874.529999971</v>
      </c>
      <c r="J76" s="38"/>
    </row>
    <row r="77" spans="1:10" ht="12.75" customHeight="1" x14ac:dyDescent="0.25">
      <c r="A77" s="22" t="s">
        <v>184</v>
      </c>
      <c r="B77" s="17" t="s">
        <v>27</v>
      </c>
      <c r="C77" s="18">
        <v>21041599.859999999</v>
      </c>
      <c r="D77" s="18">
        <v>39031305</v>
      </c>
      <c r="E77" s="18">
        <v>23345831.719999999</v>
      </c>
      <c r="F77" s="19">
        <f t="shared" si="15"/>
        <v>110.95083964779853</v>
      </c>
      <c r="G77" s="19">
        <f t="shared" si="16"/>
        <v>59.813095462731766</v>
      </c>
      <c r="H77" s="20">
        <f t="shared" si="17"/>
        <v>2304231.8599999994</v>
      </c>
      <c r="J77" s="38"/>
    </row>
    <row r="78" spans="1:10" ht="12.75" customHeight="1" x14ac:dyDescent="0.25">
      <c r="A78" s="24" t="s">
        <v>159</v>
      </c>
      <c r="B78" s="25" t="s">
        <v>3</v>
      </c>
      <c r="C78" s="26">
        <v>19633894.699999999</v>
      </c>
      <c r="D78" s="26">
        <v>31989148</v>
      </c>
      <c r="E78" s="26">
        <v>22111067.859999999</v>
      </c>
      <c r="F78" s="27">
        <f t="shared" si="15"/>
        <v>112.61682003418304</v>
      </c>
      <c r="G78" s="27">
        <f t="shared" si="16"/>
        <v>69.120527561409261</v>
      </c>
      <c r="H78" s="28">
        <f t="shared" si="17"/>
        <v>2477173.16</v>
      </c>
      <c r="J78" s="38"/>
    </row>
    <row r="79" spans="1:10" ht="12.75" customHeight="1" x14ac:dyDescent="0.25">
      <c r="A79" s="24" t="s">
        <v>160</v>
      </c>
      <c r="B79" s="25" t="s">
        <v>312</v>
      </c>
      <c r="C79" s="26">
        <v>1407705.16</v>
      </c>
      <c r="D79" s="26">
        <v>7042157</v>
      </c>
      <c r="E79" s="26">
        <v>1234763.8600000001</v>
      </c>
      <c r="F79" s="27">
        <f t="shared" si="15"/>
        <v>87.71466462479971</v>
      </c>
      <c r="G79" s="27">
        <f t="shared" si="16"/>
        <v>17.533887131457025</v>
      </c>
      <c r="H79" s="28">
        <f t="shared" si="17"/>
        <v>-172941.29999999981</v>
      </c>
      <c r="J79" s="38"/>
    </row>
    <row r="80" spans="1:10" ht="12.75" customHeight="1" x14ac:dyDescent="0.25">
      <c r="A80" s="22" t="s">
        <v>185</v>
      </c>
      <c r="B80" s="17" t="s">
        <v>28</v>
      </c>
      <c r="C80" s="18">
        <v>1863875896.45</v>
      </c>
      <c r="D80" s="18">
        <v>2590024515</v>
      </c>
      <c r="E80" s="18">
        <v>1857943433.51</v>
      </c>
      <c r="F80" s="19">
        <f t="shared" si="15"/>
        <v>99.68171362957699</v>
      </c>
      <c r="G80" s="19">
        <f t="shared" si="16"/>
        <v>71.734588717203707</v>
      </c>
      <c r="H80" s="20">
        <f t="shared" si="17"/>
        <v>-5932462.9400000572</v>
      </c>
      <c r="J80" s="38"/>
    </row>
    <row r="81" spans="1:10" ht="12.75" customHeight="1" x14ac:dyDescent="0.25">
      <c r="A81" s="24" t="s">
        <v>159</v>
      </c>
      <c r="B81" s="25" t="s">
        <v>3</v>
      </c>
      <c r="C81" s="26">
        <v>1862715567.3</v>
      </c>
      <c r="D81" s="26">
        <v>2515083998</v>
      </c>
      <c r="E81" s="26">
        <v>1857943433.51</v>
      </c>
      <c r="F81" s="27">
        <f t="shared" si="15"/>
        <v>99.743807703453228</v>
      </c>
      <c r="G81" s="27">
        <f t="shared" si="16"/>
        <v>73.872023160556083</v>
      </c>
      <c r="H81" s="28">
        <f t="shared" si="17"/>
        <v>-4772133.7899999619</v>
      </c>
      <c r="J81" s="38"/>
    </row>
    <row r="82" spans="1:10" ht="12.75" customHeight="1" x14ac:dyDescent="0.25">
      <c r="A82" s="24" t="s">
        <v>160</v>
      </c>
      <c r="B82" s="25" t="s">
        <v>312</v>
      </c>
      <c r="C82" s="26">
        <v>1160329.1499999999</v>
      </c>
      <c r="D82" s="26">
        <v>74940517</v>
      </c>
      <c r="E82" s="26"/>
      <c r="F82" s="27">
        <f t="shared" ref="F82" si="18">IF(C82=0,"x",E82/C82*100)</f>
        <v>0</v>
      </c>
      <c r="G82" s="27">
        <f t="shared" ref="G82" si="19">IF(D82=0,"x",E82/D82*100)</f>
        <v>0</v>
      </c>
      <c r="H82" s="28">
        <f t="shared" ref="H82" si="20">+E82-C82</f>
        <v>-1160329.1499999999</v>
      </c>
      <c r="J82" s="38"/>
    </row>
    <row r="83" spans="1:10" ht="12.75" customHeight="1" x14ac:dyDescent="0.25">
      <c r="A83" s="22" t="s">
        <v>186</v>
      </c>
      <c r="B83" s="17" t="s">
        <v>29</v>
      </c>
      <c r="C83" s="18">
        <v>73798394.730000004</v>
      </c>
      <c r="D83" s="18">
        <v>104271980</v>
      </c>
      <c r="E83" s="18">
        <v>85646958.099999994</v>
      </c>
      <c r="F83" s="19">
        <f t="shared" si="15"/>
        <v>116.05531314515625</v>
      </c>
      <c r="G83" s="19">
        <f t="shared" si="16"/>
        <v>82.138037562919592</v>
      </c>
      <c r="H83" s="20">
        <f t="shared" si="17"/>
        <v>11848563.36999999</v>
      </c>
      <c r="J83" s="38"/>
    </row>
    <row r="84" spans="1:10" ht="12.75" customHeight="1" x14ac:dyDescent="0.25">
      <c r="A84" s="24" t="s">
        <v>159</v>
      </c>
      <c r="B84" s="25" t="s">
        <v>3</v>
      </c>
      <c r="C84" s="26">
        <v>72348656.209999993</v>
      </c>
      <c r="D84" s="26">
        <v>97622915</v>
      </c>
      <c r="E84" s="26">
        <v>83123411.109999999</v>
      </c>
      <c r="F84" s="27">
        <f t="shared" si="15"/>
        <v>114.89281966582085</v>
      </c>
      <c r="G84" s="27">
        <f t="shared" si="16"/>
        <v>85.147438088690549</v>
      </c>
      <c r="H84" s="28">
        <f t="shared" si="17"/>
        <v>10774754.900000006</v>
      </c>
      <c r="J84" s="38"/>
    </row>
    <row r="85" spans="1:10" ht="12.75" customHeight="1" x14ac:dyDescent="0.25">
      <c r="A85" s="24" t="s">
        <v>160</v>
      </c>
      <c r="B85" s="25" t="s">
        <v>312</v>
      </c>
      <c r="C85" s="26">
        <v>1449738.52</v>
      </c>
      <c r="D85" s="26">
        <v>6649065</v>
      </c>
      <c r="E85" s="26">
        <v>2523546.9900000002</v>
      </c>
      <c r="F85" s="27">
        <f t="shared" si="15"/>
        <v>174.06911351158692</v>
      </c>
      <c r="G85" s="27">
        <f t="shared" si="16"/>
        <v>37.953411344301799</v>
      </c>
      <c r="H85" s="28">
        <f t="shared" si="17"/>
        <v>1073808.4700000002</v>
      </c>
      <c r="J85" s="38"/>
    </row>
    <row r="86" spans="1:10" ht="12.75" customHeight="1" x14ac:dyDescent="0.25">
      <c r="A86" s="22" t="s">
        <v>187</v>
      </c>
      <c r="B86" s="17" t="s">
        <v>30</v>
      </c>
      <c r="C86" s="18">
        <v>119957464.72</v>
      </c>
      <c r="D86" s="18">
        <v>188954240</v>
      </c>
      <c r="E86" s="18">
        <v>140914578.80000001</v>
      </c>
      <c r="F86" s="19">
        <f t="shared" si="15"/>
        <v>117.47045432221937</v>
      </c>
      <c r="G86" s="19">
        <f t="shared" si="16"/>
        <v>74.576034282162723</v>
      </c>
      <c r="H86" s="20">
        <f t="shared" si="17"/>
        <v>20957114.080000013</v>
      </c>
      <c r="J86" s="38"/>
    </row>
    <row r="87" spans="1:10" ht="12.75" customHeight="1" x14ac:dyDescent="0.25">
      <c r="A87" s="24" t="s">
        <v>159</v>
      </c>
      <c r="B87" s="25" t="s">
        <v>3</v>
      </c>
      <c r="C87" s="26">
        <v>112893606.03</v>
      </c>
      <c r="D87" s="26">
        <v>152515481</v>
      </c>
      <c r="E87" s="26">
        <v>125266933.16</v>
      </c>
      <c r="F87" s="27">
        <f t="shared" si="15"/>
        <v>110.96016644796688</v>
      </c>
      <c r="G87" s="27">
        <f t="shared" si="16"/>
        <v>82.133913448432168</v>
      </c>
      <c r="H87" s="28">
        <f t="shared" si="17"/>
        <v>12373327.129999995</v>
      </c>
      <c r="J87" s="38"/>
    </row>
    <row r="88" spans="1:10" ht="12.75" customHeight="1" x14ac:dyDescent="0.25">
      <c r="A88" s="24" t="s">
        <v>160</v>
      </c>
      <c r="B88" s="25" t="s">
        <v>312</v>
      </c>
      <c r="C88" s="26">
        <v>7063858.6900000004</v>
      </c>
      <c r="D88" s="26">
        <v>36438759</v>
      </c>
      <c r="E88" s="26">
        <v>15647645.640000001</v>
      </c>
      <c r="F88" s="27">
        <f t="shared" si="15"/>
        <v>221.51696865272373</v>
      </c>
      <c r="G88" s="27">
        <f t="shared" si="16"/>
        <v>42.942312168205291</v>
      </c>
      <c r="H88" s="28">
        <f t="shared" si="17"/>
        <v>8583786.9499999993</v>
      </c>
      <c r="J88" s="38"/>
    </row>
    <row r="89" spans="1:10" ht="12.75" customHeight="1" x14ac:dyDescent="0.25">
      <c r="A89" s="22" t="s">
        <v>188</v>
      </c>
      <c r="B89" s="17" t="s">
        <v>372</v>
      </c>
      <c r="C89" s="18">
        <v>2940558.45</v>
      </c>
      <c r="D89" s="18">
        <v>4597083</v>
      </c>
      <c r="E89" s="18">
        <v>3690010.18</v>
      </c>
      <c r="F89" s="19">
        <f t="shared" si="15"/>
        <v>125.48671426680873</v>
      </c>
      <c r="G89" s="19">
        <f t="shared" si="16"/>
        <v>80.268513315944048</v>
      </c>
      <c r="H89" s="20">
        <f t="shared" si="17"/>
        <v>749451.73</v>
      </c>
      <c r="J89" s="38"/>
    </row>
    <row r="90" spans="1:10" ht="12.75" customHeight="1" x14ac:dyDescent="0.25">
      <c r="A90" s="24" t="s">
        <v>159</v>
      </c>
      <c r="B90" s="25" t="s">
        <v>3</v>
      </c>
      <c r="C90" s="26">
        <v>2904134.45</v>
      </c>
      <c r="D90" s="26">
        <v>4518779</v>
      </c>
      <c r="E90" s="26">
        <v>3641203.83</v>
      </c>
      <c r="F90" s="27">
        <f t="shared" si="15"/>
        <v>125.38000194860123</v>
      </c>
      <c r="G90" s="27">
        <f t="shared" si="16"/>
        <v>80.579373985760313</v>
      </c>
      <c r="H90" s="28">
        <f t="shared" si="17"/>
        <v>737069.37999999989</v>
      </c>
      <c r="J90" s="38"/>
    </row>
    <row r="91" spans="1:10" ht="12.75" customHeight="1" x14ac:dyDescent="0.25">
      <c r="A91" s="24" t="s">
        <v>160</v>
      </c>
      <c r="B91" s="25" t="s">
        <v>312</v>
      </c>
      <c r="C91" s="26">
        <v>36424</v>
      </c>
      <c r="D91" s="26">
        <v>78304</v>
      </c>
      <c r="E91" s="26">
        <v>48806.35</v>
      </c>
      <c r="F91" s="27">
        <f t="shared" si="15"/>
        <v>133.99503074895674</v>
      </c>
      <c r="G91" s="27">
        <f t="shared" si="16"/>
        <v>62.329319064160195</v>
      </c>
      <c r="H91" s="28">
        <f t="shared" si="17"/>
        <v>12382.349999999999</v>
      </c>
      <c r="J91" s="38"/>
    </row>
    <row r="92" spans="1:10" ht="12.75" customHeight="1" x14ac:dyDescent="0.25">
      <c r="A92" s="22" t="s">
        <v>309</v>
      </c>
      <c r="B92" s="17" t="s">
        <v>31</v>
      </c>
      <c r="C92" s="18">
        <v>41061.46</v>
      </c>
      <c r="D92" s="18">
        <v>66361</v>
      </c>
      <c r="E92" s="18">
        <v>42037.89</v>
      </c>
      <c r="F92" s="19">
        <f t="shared" si="15"/>
        <v>102.37797194741735</v>
      </c>
      <c r="G92" s="19">
        <f t="shared" si="16"/>
        <v>63.347282289296423</v>
      </c>
      <c r="H92" s="20">
        <f t="shared" si="17"/>
        <v>976.43000000000029</v>
      </c>
      <c r="J92" s="38"/>
    </row>
    <row r="93" spans="1:10" ht="12.75" customHeight="1" x14ac:dyDescent="0.25">
      <c r="A93" s="24" t="s">
        <v>159</v>
      </c>
      <c r="B93" s="25" t="s">
        <v>3</v>
      </c>
      <c r="C93" s="26">
        <v>41061.46</v>
      </c>
      <c r="D93" s="26">
        <v>66361</v>
      </c>
      <c r="E93" s="26">
        <v>42037.89</v>
      </c>
      <c r="F93" s="27">
        <f t="shared" si="15"/>
        <v>102.37797194741735</v>
      </c>
      <c r="G93" s="27">
        <f t="shared" si="16"/>
        <v>63.347282289296423</v>
      </c>
      <c r="H93" s="28">
        <f t="shared" si="17"/>
        <v>976.43000000000029</v>
      </c>
      <c r="J93" s="38"/>
    </row>
    <row r="94" spans="1:10" ht="12.75" customHeight="1" x14ac:dyDescent="0.25">
      <c r="A94" s="16" t="s">
        <v>189</v>
      </c>
      <c r="B94" s="17" t="s">
        <v>32</v>
      </c>
      <c r="C94" s="18">
        <v>40078055.289999999</v>
      </c>
      <c r="D94" s="18">
        <v>56243151</v>
      </c>
      <c r="E94" s="18">
        <v>44872579.75</v>
      </c>
      <c r="F94" s="19">
        <f t="shared" si="15"/>
        <v>111.96296682887281</v>
      </c>
      <c r="G94" s="19">
        <f t="shared" si="16"/>
        <v>79.783189512266134</v>
      </c>
      <c r="H94" s="20">
        <f t="shared" si="17"/>
        <v>4794524.4600000009</v>
      </c>
      <c r="J94" s="38"/>
    </row>
    <row r="95" spans="1:10" ht="12.75" customHeight="1" x14ac:dyDescent="0.25">
      <c r="A95" s="16" t="s">
        <v>190</v>
      </c>
      <c r="B95" s="17" t="s">
        <v>33</v>
      </c>
      <c r="C95" s="18">
        <v>786343.42</v>
      </c>
      <c r="D95" s="18">
        <v>1325363</v>
      </c>
      <c r="E95" s="18">
        <v>862653.63</v>
      </c>
      <c r="F95" s="19">
        <f t="shared" si="15"/>
        <v>109.70443804311351</v>
      </c>
      <c r="G95" s="19">
        <f t="shared" si="16"/>
        <v>65.08810265564982</v>
      </c>
      <c r="H95" s="20">
        <f t="shared" si="17"/>
        <v>76310.209999999963</v>
      </c>
      <c r="J95" s="38"/>
    </row>
    <row r="96" spans="1:10" ht="12.75" customHeight="1" x14ac:dyDescent="0.25">
      <c r="A96" s="22" t="s">
        <v>191</v>
      </c>
      <c r="B96" s="17" t="s">
        <v>373</v>
      </c>
      <c r="C96" s="18">
        <v>786343.42</v>
      </c>
      <c r="D96" s="18">
        <v>1325363</v>
      </c>
      <c r="E96" s="18">
        <v>862653.63</v>
      </c>
      <c r="F96" s="19">
        <f t="shared" si="15"/>
        <v>109.70443804311351</v>
      </c>
      <c r="G96" s="19">
        <f t="shared" si="16"/>
        <v>65.08810265564982</v>
      </c>
      <c r="H96" s="20">
        <f t="shared" si="17"/>
        <v>76310.209999999963</v>
      </c>
      <c r="J96" s="38"/>
    </row>
    <row r="97" spans="1:10" ht="12.75" customHeight="1" x14ac:dyDescent="0.25">
      <c r="A97" s="24" t="s">
        <v>159</v>
      </c>
      <c r="B97" s="25" t="s">
        <v>3</v>
      </c>
      <c r="C97" s="26">
        <v>783669.56</v>
      </c>
      <c r="D97" s="26">
        <v>1286568</v>
      </c>
      <c r="E97" s="26">
        <v>847883.29</v>
      </c>
      <c r="F97" s="27">
        <f t="shared" si="15"/>
        <v>108.19398038122088</v>
      </c>
      <c r="G97" s="27">
        <f t="shared" si="16"/>
        <v>65.902718705890408</v>
      </c>
      <c r="H97" s="28">
        <f t="shared" si="17"/>
        <v>64213.729999999981</v>
      </c>
      <c r="J97" s="38"/>
    </row>
    <row r="98" spans="1:10" ht="12.75" customHeight="1" x14ac:dyDescent="0.25">
      <c r="A98" s="24" t="s">
        <v>160</v>
      </c>
      <c r="B98" s="25" t="s">
        <v>312</v>
      </c>
      <c r="C98" s="26">
        <v>2673.86</v>
      </c>
      <c r="D98" s="26">
        <v>38795</v>
      </c>
      <c r="E98" s="26">
        <v>14770.34</v>
      </c>
      <c r="F98" s="27">
        <f t="shared" si="15"/>
        <v>552.39765731938087</v>
      </c>
      <c r="G98" s="27">
        <f t="shared" si="16"/>
        <v>38.072792885681146</v>
      </c>
      <c r="H98" s="28">
        <f t="shared" si="17"/>
        <v>12096.48</v>
      </c>
      <c r="J98" s="38"/>
    </row>
    <row r="99" spans="1:10" ht="12.75" customHeight="1" x14ac:dyDescent="0.25">
      <c r="A99" s="16" t="s">
        <v>192</v>
      </c>
      <c r="B99" s="17" t="s">
        <v>34</v>
      </c>
      <c r="C99" s="18">
        <v>849814563.14999998</v>
      </c>
      <c r="D99" s="18">
        <v>1056079911</v>
      </c>
      <c r="E99" s="18">
        <v>789873558.04999995</v>
      </c>
      <c r="F99" s="19">
        <f t="shared" si="15"/>
        <v>92.946578265519804</v>
      </c>
      <c r="G99" s="19">
        <f t="shared" si="16"/>
        <v>74.792972560387994</v>
      </c>
      <c r="H99" s="20">
        <f t="shared" si="17"/>
        <v>-59941005.100000024</v>
      </c>
      <c r="J99" s="38"/>
    </row>
    <row r="100" spans="1:10" ht="12.75" customHeight="1" x14ac:dyDescent="0.25">
      <c r="A100" s="22" t="s">
        <v>193</v>
      </c>
      <c r="B100" s="17" t="s">
        <v>35</v>
      </c>
      <c r="C100" s="18">
        <v>849814563.14999998</v>
      </c>
      <c r="D100" s="18">
        <v>1055859506</v>
      </c>
      <c r="E100" s="18">
        <v>789823125.14999998</v>
      </c>
      <c r="F100" s="19">
        <f t="shared" si="15"/>
        <v>92.9406436884736</v>
      </c>
      <c r="G100" s="19">
        <f t="shared" si="16"/>
        <v>74.803808713353575</v>
      </c>
      <c r="H100" s="20">
        <f t="shared" si="17"/>
        <v>-59991438</v>
      </c>
      <c r="J100" s="38"/>
    </row>
    <row r="101" spans="1:10" ht="12.75" customHeight="1" x14ac:dyDescent="0.25">
      <c r="A101" s="24" t="s">
        <v>159</v>
      </c>
      <c r="B101" s="25" t="s">
        <v>3</v>
      </c>
      <c r="C101" s="26">
        <v>501008883.93000001</v>
      </c>
      <c r="D101" s="26">
        <v>676721926</v>
      </c>
      <c r="E101" s="26">
        <v>563114718.30999994</v>
      </c>
      <c r="F101" s="27">
        <f t="shared" si="15"/>
        <v>112.39615431423712</v>
      </c>
      <c r="G101" s="27">
        <f t="shared" si="16"/>
        <v>83.212128449640318</v>
      </c>
      <c r="H101" s="28">
        <f t="shared" si="17"/>
        <v>62105834.379999936</v>
      </c>
      <c r="J101" s="38"/>
    </row>
    <row r="102" spans="1:10" ht="12.75" customHeight="1" x14ac:dyDescent="0.25">
      <c r="A102" s="24" t="s">
        <v>160</v>
      </c>
      <c r="B102" s="25" t="s">
        <v>312</v>
      </c>
      <c r="C102" s="26">
        <v>348805679.22000003</v>
      </c>
      <c r="D102" s="26">
        <v>379137580</v>
      </c>
      <c r="E102" s="26">
        <v>226708406.84</v>
      </c>
      <c r="F102" s="27">
        <f t="shared" si="15"/>
        <v>64.995618003401148</v>
      </c>
      <c r="G102" s="27">
        <f t="shared" si="16"/>
        <v>59.795815239417834</v>
      </c>
      <c r="H102" s="28">
        <f t="shared" si="17"/>
        <v>-122097272.38000003</v>
      </c>
      <c r="J102" s="38"/>
    </row>
    <row r="103" spans="1:10" ht="12.75" customHeight="1" x14ac:dyDescent="0.25">
      <c r="A103" s="22" t="s">
        <v>433</v>
      </c>
      <c r="B103" s="17" t="s">
        <v>434</v>
      </c>
      <c r="C103" s="18"/>
      <c r="D103" s="18">
        <v>220405</v>
      </c>
      <c r="E103" s="18">
        <v>50432.9</v>
      </c>
      <c r="F103" s="19" t="str">
        <f t="shared" ref="F103:F107" si="21">IF(C103=0,"x",E103/C103*100)</f>
        <v>x</v>
      </c>
      <c r="G103" s="19">
        <f t="shared" ref="G103:G107" si="22">IF(D103=0,"x",E103/D103*100)</f>
        <v>22.881921916471949</v>
      </c>
      <c r="H103" s="20">
        <f t="shared" ref="H103:H107" si="23">+E103-C103</f>
        <v>50432.9</v>
      </c>
      <c r="J103" s="38"/>
    </row>
    <row r="104" spans="1:10" ht="12.75" customHeight="1" x14ac:dyDescent="0.25">
      <c r="A104" s="24" t="s">
        <v>159</v>
      </c>
      <c r="B104" s="25" t="s">
        <v>3</v>
      </c>
      <c r="C104" s="26"/>
      <c r="D104" s="26">
        <v>140772</v>
      </c>
      <c r="E104" s="26">
        <v>43769.35</v>
      </c>
      <c r="F104" s="27" t="str">
        <f t="shared" si="21"/>
        <v>x</v>
      </c>
      <c r="G104" s="27">
        <f t="shared" si="22"/>
        <v>31.092369221151934</v>
      </c>
      <c r="H104" s="28">
        <f t="shared" si="23"/>
        <v>43769.35</v>
      </c>
      <c r="J104" s="38"/>
    </row>
    <row r="105" spans="1:10" ht="12.75" customHeight="1" x14ac:dyDescent="0.25">
      <c r="A105" s="24" t="s">
        <v>160</v>
      </c>
      <c r="B105" s="25" t="s">
        <v>312</v>
      </c>
      <c r="C105" s="26"/>
      <c r="D105" s="26">
        <v>79633</v>
      </c>
      <c r="E105" s="26">
        <v>6663.55</v>
      </c>
      <c r="F105" s="27" t="str">
        <f t="shared" si="21"/>
        <v>x</v>
      </c>
      <c r="G105" s="27">
        <f t="shared" si="22"/>
        <v>8.3678248967136746</v>
      </c>
      <c r="H105" s="28">
        <f t="shared" si="23"/>
        <v>6663.55</v>
      </c>
      <c r="J105" s="38"/>
    </row>
    <row r="106" spans="1:10" ht="12.75" customHeight="1" x14ac:dyDescent="0.25">
      <c r="A106" s="16" t="s">
        <v>194</v>
      </c>
      <c r="B106" s="17" t="s">
        <v>374</v>
      </c>
      <c r="C106" s="18">
        <v>13273807.34</v>
      </c>
      <c r="D106" s="18">
        <v>22711261</v>
      </c>
      <c r="E106" s="18">
        <v>17827159.02</v>
      </c>
      <c r="F106" s="27">
        <f t="shared" si="21"/>
        <v>134.30328287407551</v>
      </c>
      <c r="G106" s="27">
        <f t="shared" si="22"/>
        <v>78.494800530890814</v>
      </c>
      <c r="H106" s="28">
        <f t="shared" si="23"/>
        <v>4553351.68</v>
      </c>
      <c r="J106" s="38"/>
    </row>
    <row r="107" spans="1:10" ht="12.75" customHeight="1" x14ac:dyDescent="0.25">
      <c r="A107" s="22" t="s">
        <v>195</v>
      </c>
      <c r="B107" s="17" t="s">
        <v>375</v>
      </c>
      <c r="C107" s="18">
        <v>12140477.07</v>
      </c>
      <c r="D107" s="18">
        <v>21330986</v>
      </c>
      <c r="E107" s="18">
        <v>16749939.699999999</v>
      </c>
      <c r="F107" s="27">
        <f t="shared" si="21"/>
        <v>137.96772238374649</v>
      </c>
      <c r="G107" s="27">
        <f t="shared" si="22"/>
        <v>78.523982435692375</v>
      </c>
      <c r="H107" s="28">
        <f t="shared" si="23"/>
        <v>4609462.629999999</v>
      </c>
      <c r="J107" s="38"/>
    </row>
    <row r="108" spans="1:10" ht="12.75" customHeight="1" x14ac:dyDescent="0.25">
      <c r="A108" s="24" t="s">
        <v>159</v>
      </c>
      <c r="B108" s="25" t="s">
        <v>3</v>
      </c>
      <c r="C108" s="26">
        <v>12114970.4</v>
      </c>
      <c r="D108" s="26">
        <v>21231627</v>
      </c>
      <c r="E108" s="26">
        <v>16725371.470000001</v>
      </c>
      <c r="F108" s="27">
        <f t="shared" si="15"/>
        <v>138.0554051539408</v>
      </c>
      <c r="G108" s="27">
        <f t="shared" si="16"/>
        <v>78.775740879396565</v>
      </c>
      <c r="H108" s="28">
        <f t="shared" si="17"/>
        <v>4610401.07</v>
      </c>
      <c r="J108" s="38"/>
    </row>
    <row r="109" spans="1:10" ht="12.75" customHeight="1" x14ac:dyDescent="0.25">
      <c r="A109" s="24" t="s">
        <v>160</v>
      </c>
      <c r="B109" s="25" t="s">
        <v>312</v>
      </c>
      <c r="C109" s="26">
        <v>25506.67</v>
      </c>
      <c r="D109" s="26">
        <v>99359</v>
      </c>
      <c r="E109" s="26">
        <v>24568.23</v>
      </c>
      <c r="F109" s="27">
        <f t="shared" si="15"/>
        <v>96.320805499110634</v>
      </c>
      <c r="G109" s="27">
        <f t="shared" si="16"/>
        <v>24.726728328586237</v>
      </c>
      <c r="H109" s="28">
        <f t="shared" si="17"/>
        <v>-938.43999999999869</v>
      </c>
      <c r="J109" s="38"/>
    </row>
    <row r="110" spans="1:10" ht="12.75" customHeight="1" x14ac:dyDescent="0.25">
      <c r="A110" s="22" t="s">
        <v>196</v>
      </c>
      <c r="B110" s="17" t="s">
        <v>36</v>
      </c>
      <c r="C110" s="18">
        <v>1133330.27</v>
      </c>
      <c r="D110" s="18">
        <v>1380275</v>
      </c>
      <c r="E110" s="18">
        <v>1077219.32</v>
      </c>
      <c r="F110" s="19">
        <f t="shared" si="15"/>
        <v>95.049020441322909</v>
      </c>
      <c r="G110" s="19">
        <f t="shared" si="16"/>
        <v>78.043818804223804</v>
      </c>
      <c r="H110" s="20">
        <f t="shared" si="17"/>
        <v>-56110.949999999953</v>
      </c>
      <c r="J110" s="38"/>
    </row>
    <row r="111" spans="1:10" ht="12.75" customHeight="1" x14ac:dyDescent="0.25">
      <c r="A111" s="24" t="s">
        <v>159</v>
      </c>
      <c r="B111" s="25" t="s">
        <v>3</v>
      </c>
      <c r="C111" s="26">
        <v>1128361.7</v>
      </c>
      <c r="D111" s="26">
        <v>1361120</v>
      </c>
      <c r="E111" s="26">
        <v>1071399.77</v>
      </c>
      <c r="F111" s="27">
        <f t="shared" si="15"/>
        <v>94.951802245680625</v>
      </c>
      <c r="G111" s="27">
        <f t="shared" si="16"/>
        <v>78.714571088515342</v>
      </c>
      <c r="H111" s="28">
        <f t="shared" si="17"/>
        <v>-56961.929999999935</v>
      </c>
      <c r="J111" s="38"/>
    </row>
    <row r="112" spans="1:10" ht="12.75" customHeight="1" x14ac:dyDescent="0.25">
      <c r="A112" s="24" t="s">
        <v>160</v>
      </c>
      <c r="B112" s="25" t="s">
        <v>312</v>
      </c>
      <c r="C112" s="26">
        <v>4968.57</v>
      </c>
      <c r="D112" s="26">
        <v>19155</v>
      </c>
      <c r="E112" s="26">
        <v>5819.55</v>
      </c>
      <c r="F112" s="27">
        <f t="shared" si="15"/>
        <v>117.12726196873548</v>
      </c>
      <c r="G112" s="27">
        <f t="shared" si="16"/>
        <v>30.381362568519972</v>
      </c>
      <c r="H112" s="28">
        <f t="shared" si="17"/>
        <v>850.98000000000047</v>
      </c>
      <c r="J112" s="38"/>
    </row>
    <row r="113" spans="1:10" ht="12.75" customHeight="1" x14ac:dyDescent="0.25">
      <c r="A113" s="16" t="s">
        <v>197</v>
      </c>
      <c r="B113" s="17" t="s">
        <v>376</v>
      </c>
      <c r="C113" s="18">
        <v>4499577.72</v>
      </c>
      <c r="D113" s="18">
        <v>3612436</v>
      </c>
      <c r="E113" s="18">
        <v>3612422.27</v>
      </c>
      <c r="F113" s="19">
        <f t="shared" si="15"/>
        <v>80.28358425599103</v>
      </c>
      <c r="G113" s="19">
        <f t="shared" si="16"/>
        <v>99.999619924062316</v>
      </c>
      <c r="H113" s="20">
        <f t="shared" si="17"/>
        <v>-887155.44999999972</v>
      </c>
      <c r="J113" s="38"/>
    </row>
    <row r="114" spans="1:10" ht="12.75" customHeight="1" x14ac:dyDescent="0.25">
      <c r="A114" s="22" t="s">
        <v>198</v>
      </c>
      <c r="B114" s="17" t="s">
        <v>377</v>
      </c>
      <c r="C114" s="18">
        <v>4499577.72</v>
      </c>
      <c r="D114" s="18">
        <v>3612436</v>
      </c>
      <c r="E114" s="18">
        <v>3612422.27</v>
      </c>
      <c r="F114" s="19">
        <f t="shared" si="15"/>
        <v>80.28358425599103</v>
      </c>
      <c r="G114" s="19">
        <f t="shared" si="16"/>
        <v>99.999619924062316</v>
      </c>
      <c r="H114" s="20">
        <f t="shared" si="17"/>
        <v>-887155.44999999972</v>
      </c>
      <c r="J114" s="38"/>
    </row>
    <row r="115" spans="1:10" ht="12.75" customHeight="1" x14ac:dyDescent="0.25">
      <c r="A115" s="24" t="s">
        <v>159</v>
      </c>
      <c r="B115" s="25" t="s">
        <v>3</v>
      </c>
      <c r="C115" s="26">
        <v>4434011.9800000004</v>
      </c>
      <c r="D115" s="26">
        <v>3605361</v>
      </c>
      <c r="E115" s="26">
        <v>3605347.57</v>
      </c>
      <c r="F115" s="27">
        <f t="shared" si="15"/>
        <v>81.311182429416888</v>
      </c>
      <c r="G115" s="27">
        <f t="shared" si="16"/>
        <v>99.999627499160269</v>
      </c>
      <c r="H115" s="28">
        <f t="shared" si="17"/>
        <v>-828664.41000000061</v>
      </c>
      <c r="J115" s="38"/>
    </row>
    <row r="116" spans="1:10" ht="12.75" customHeight="1" x14ac:dyDescent="0.25">
      <c r="A116" s="24" t="s">
        <v>160</v>
      </c>
      <c r="B116" s="25" t="s">
        <v>312</v>
      </c>
      <c r="C116" s="26">
        <v>65565.740000000005</v>
      </c>
      <c r="D116" s="26">
        <v>7075</v>
      </c>
      <c r="E116" s="26">
        <v>7074.7</v>
      </c>
      <c r="F116" s="27">
        <f t="shared" si="15"/>
        <v>10.790238926610145</v>
      </c>
      <c r="G116" s="27">
        <f t="shared" si="16"/>
        <v>99.995759717314485</v>
      </c>
      <c r="H116" s="28">
        <f t="shared" si="17"/>
        <v>-58491.040000000008</v>
      </c>
      <c r="J116" s="38"/>
    </row>
    <row r="117" spans="1:10" ht="12.75" customHeight="1" x14ac:dyDescent="0.25">
      <c r="A117" s="16" t="s">
        <v>199</v>
      </c>
      <c r="B117" s="17" t="s">
        <v>37</v>
      </c>
      <c r="C117" s="18">
        <v>16981787.949999999</v>
      </c>
      <c r="D117" s="18">
        <v>77958762</v>
      </c>
      <c r="E117" s="18">
        <v>33044768.489999998</v>
      </c>
      <c r="F117" s="19">
        <f t="shared" si="15"/>
        <v>194.58945422763921</v>
      </c>
      <c r="G117" s="19">
        <f t="shared" si="16"/>
        <v>42.387497751695953</v>
      </c>
      <c r="H117" s="20">
        <f t="shared" si="17"/>
        <v>16062980.539999999</v>
      </c>
      <c r="J117" s="38"/>
    </row>
    <row r="118" spans="1:10" ht="12.75" customHeight="1" x14ac:dyDescent="0.25">
      <c r="A118" s="22" t="s">
        <v>200</v>
      </c>
      <c r="B118" s="17" t="s">
        <v>38</v>
      </c>
      <c r="C118" s="18">
        <v>16981787.949999999</v>
      </c>
      <c r="D118" s="18">
        <v>77958762</v>
      </c>
      <c r="E118" s="18">
        <v>33044768.489999998</v>
      </c>
      <c r="F118" s="19">
        <f t="shared" si="15"/>
        <v>194.58945422763921</v>
      </c>
      <c r="G118" s="19">
        <f t="shared" si="16"/>
        <v>42.387497751695953</v>
      </c>
      <c r="H118" s="20">
        <f t="shared" si="17"/>
        <v>16062980.539999999</v>
      </c>
      <c r="J118" s="38"/>
    </row>
    <row r="119" spans="1:10" ht="12.75" customHeight="1" x14ac:dyDescent="0.25">
      <c r="A119" s="24" t="s">
        <v>159</v>
      </c>
      <c r="B119" s="25" t="s">
        <v>3</v>
      </c>
      <c r="C119" s="26">
        <v>10382723.35</v>
      </c>
      <c r="D119" s="26">
        <v>30359127</v>
      </c>
      <c r="E119" s="26">
        <v>15628200.16</v>
      </c>
      <c r="F119" s="27">
        <f t="shared" si="15"/>
        <v>150.52120366859242</v>
      </c>
      <c r="G119" s="27">
        <f t="shared" si="16"/>
        <v>51.477765352080119</v>
      </c>
      <c r="H119" s="28">
        <f t="shared" si="17"/>
        <v>5245476.8100000005</v>
      </c>
      <c r="J119" s="38"/>
    </row>
    <row r="120" spans="1:10" ht="12.75" customHeight="1" x14ac:dyDescent="0.25">
      <c r="A120" s="24" t="s">
        <v>160</v>
      </c>
      <c r="B120" s="25" t="s">
        <v>312</v>
      </c>
      <c r="C120" s="26">
        <v>6599064.5999999996</v>
      </c>
      <c r="D120" s="26">
        <v>47599635</v>
      </c>
      <c r="E120" s="26">
        <v>17416568.329999998</v>
      </c>
      <c r="F120" s="27">
        <f t="shared" si="15"/>
        <v>263.9248042821099</v>
      </c>
      <c r="G120" s="27">
        <f t="shared" si="16"/>
        <v>36.589709837060724</v>
      </c>
      <c r="H120" s="28">
        <f t="shared" si="17"/>
        <v>10817503.729999999</v>
      </c>
      <c r="J120" s="38"/>
    </row>
    <row r="121" spans="1:10" ht="12.75" customHeight="1" x14ac:dyDescent="0.25">
      <c r="A121" s="16" t="s">
        <v>337</v>
      </c>
      <c r="B121" s="17" t="s">
        <v>338</v>
      </c>
      <c r="C121" s="18">
        <v>258757468.69999999</v>
      </c>
      <c r="D121" s="18">
        <v>355315640</v>
      </c>
      <c r="E121" s="18">
        <v>314791726.69999999</v>
      </c>
      <c r="F121" s="19">
        <f t="shared" ref="F121:F152" si="24">IF(C121=0,"x",E121/C121*100)</f>
        <v>121.65512681876069</v>
      </c>
      <c r="G121" s="19">
        <f t="shared" ref="G121:G152" si="25">IF(D121=0,"x",E121/D121*100)</f>
        <v>88.59495368681209</v>
      </c>
      <c r="H121" s="30">
        <f t="shared" si="17"/>
        <v>56034258</v>
      </c>
      <c r="J121" s="38"/>
    </row>
    <row r="122" spans="1:10" ht="12.75" customHeight="1" x14ac:dyDescent="0.25">
      <c r="A122" s="22" t="s">
        <v>339</v>
      </c>
      <c r="B122" s="17" t="s">
        <v>340</v>
      </c>
      <c r="C122" s="18">
        <v>258757468.69999999</v>
      </c>
      <c r="D122" s="18">
        <v>355315640</v>
      </c>
      <c r="E122" s="18">
        <v>314791726.69999999</v>
      </c>
      <c r="F122" s="19">
        <f t="shared" si="24"/>
        <v>121.65512681876069</v>
      </c>
      <c r="G122" s="19">
        <f t="shared" si="25"/>
        <v>88.59495368681209</v>
      </c>
      <c r="H122" s="30">
        <f t="shared" si="17"/>
        <v>56034258</v>
      </c>
      <c r="J122" s="38"/>
    </row>
    <row r="123" spans="1:10" ht="12.75" customHeight="1" x14ac:dyDescent="0.25">
      <c r="A123" s="24" t="s">
        <v>159</v>
      </c>
      <c r="B123" s="25" t="s">
        <v>3</v>
      </c>
      <c r="C123" s="26">
        <v>258745488.62</v>
      </c>
      <c r="D123" s="26">
        <v>355267861</v>
      </c>
      <c r="E123" s="26">
        <v>314787789.75999999</v>
      </c>
      <c r="F123" s="27">
        <f t="shared" si="24"/>
        <v>121.65923797894891</v>
      </c>
      <c r="G123" s="27">
        <f t="shared" si="25"/>
        <v>88.605760418052554</v>
      </c>
      <c r="H123" s="28">
        <f t="shared" si="17"/>
        <v>56042301.139999986</v>
      </c>
      <c r="J123" s="38"/>
    </row>
    <row r="124" spans="1:10" ht="12.75" customHeight="1" x14ac:dyDescent="0.25">
      <c r="A124" s="24" t="s">
        <v>160</v>
      </c>
      <c r="B124" s="25" t="s">
        <v>312</v>
      </c>
      <c r="C124" s="26">
        <v>11980.08</v>
      </c>
      <c r="D124" s="26">
        <v>47779</v>
      </c>
      <c r="E124" s="26">
        <v>3936.94</v>
      </c>
      <c r="F124" s="27">
        <f t="shared" ref="F124:F125" si="26">IF(C124=0,"x",E124/C124*100)</f>
        <v>32.862384892254475</v>
      </c>
      <c r="G124" s="27">
        <f t="shared" ref="G124:G125" si="27">IF(D124=0,"x",E124/D124*100)</f>
        <v>8.2398961887021489</v>
      </c>
      <c r="H124" s="28">
        <f t="shared" ref="H124:H125" si="28">+E124-C124</f>
        <v>-8043.1399999999994</v>
      </c>
      <c r="J124" s="38"/>
    </row>
    <row r="125" spans="1:10" ht="12.75" customHeight="1" x14ac:dyDescent="0.25">
      <c r="A125" s="16" t="s">
        <v>328</v>
      </c>
      <c r="B125" s="17" t="s">
        <v>329</v>
      </c>
      <c r="C125" s="18">
        <v>42052033.009999998</v>
      </c>
      <c r="D125" s="18">
        <v>53542638</v>
      </c>
      <c r="E125" s="18">
        <v>42432655.57</v>
      </c>
      <c r="F125" s="19">
        <f t="shared" si="26"/>
        <v>100.90512285080126</v>
      </c>
      <c r="G125" s="19">
        <f t="shared" si="27"/>
        <v>79.250214698050542</v>
      </c>
      <c r="H125" s="30">
        <f t="shared" si="28"/>
        <v>380622.56000000238</v>
      </c>
      <c r="J125" s="38"/>
    </row>
    <row r="126" spans="1:10" ht="12.75" customHeight="1" x14ac:dyDescent="0.25">
      <c r="A126" s="22" t="s">
        <v>330</v>
      </c>
      <c r="B126" s="17" t="s">
        <v>41</v>
      </c>
      <c r="C126" s="18">
        <v>41880750.390000001</v>
      </c>
      <c r="D126" s="18">
        <v>52295519</v>
      </c>
      <c r="E126" s="18">
        <v>41729387.049999997</v>
      </c>
      <c r="F126" s="19">
        <f t="shared" ref="F126:F131" si="29">IF(C126=0,"x",E126/C126*100)</f>
        <v>99.638584937971544</v>
      </c>
      <c r="G126" s="19">
        <f t="shared" ref="G126:G132" si="30">IF(D126=0,"x",E126/D126*100)</f>
        <v>79.795339730732948</v>
      </c>
      <c r="H126" s="20">
        <f t="shared" ref="H126:H133" si="31">+E126-C126</f>
        <v>-151363.34000000358</v>
      </c>
      <c r="J126" s="38"/>
    </row>
    <row r="127" spans="1:10" ht="12.75" customHeight="1" x14ac:dyDescent="0.25">
      <c r="A127" s="24" t="s">
        <v>159</v>
      </c>
      <c r="B127" s="25" t="s">
        <v>3</v>
      </c>
      <c r="C127" s="26">
        <v>41756164.5</v>
      </c>
      <c r="D127" s="26">
        <v>50257203</v>
      </c>
      <c r="E127" s="26">
        <v>41205517.789999999</v>
      </c>
      <c r="F127" s="27">
        <f t="shared" si="29"/>
        <v>98.681280437047803</v>
      </c>
      <c r="G127" s="27">
        <f t="shared" si="30"/>
        <v>81.989277815560087</v>
      </c>
      <c r="H127" s="28">
        <f t="shared" si="31"/>
        <v>-550646.71000000089</v>
      </c>
      <c r="J127" s="38"/>
    </row>
    <row r="128" spans="1:10" ht="12.75" customHeight="1" x14ac:dyDescent="0.25">
      <c r="A128" s="24" t="s">
        <v>160</v>
      </c>
      <c r="B128" s="25" t="s">
        <v>312</v>
      </c>
      <c r="C128" s="26">
        <v>124585.89</v>
      </c>
      <c r="D128" s="26">
        <v>2038316</v>
      </c>
      <c r="E128" s="26">
        <v>523869.26</v>
      </c>
      <c r="F128" s="27">
        <f t="shared" si="29"/>
        <v>420.48843572895771</v>
      </c>
      <c r="G128" s="27">
        <f t="shared" si="30"/>
        <v>25.701081677227673</v>
      </c>
      <c r="H128" s="28">
        <f t="shared" si="31"/>
        <v>399283.37</v>
      </c>
      <c r="J128" s="38"/>
    </row>
    <row r="129" spans="1:10" ht="12.75" customHeight="1" x14ac:dyDescent="0.25">
      <c r="A129" s="22" t="s">
        <v>420</v>
      </c>
      <c r="B129" s="17" t="s">
        <v>421</v>
      </c>
      <c r="C129" s="26">
        <v>171282.62</v>
      </c>
      <c r="D129" s="26">
        <v>1247119</v>
      </c>
      <c r="E129" s="26">
        <v>703268.52</v>
      </c>
      <c r="F129" s="19">
        <f t="shared" si="29"/>
        <v>410.58953909042265</v>
      </c>
      <c r="G129" s="19">
        <f t="shared" si="30"/>
        <v>56.391452619998574</v>
      </c>
      <c r="H129" s="30">
        <f t="shared" si="31"/>
        <v>531985.9</v>
      </c>
      <c r="J129" s="38"/>
    </row>
    <row r="130" spans="1:10" ht="12.75" customHeight="1" x14ac:dyDescent="0.25">
      <c r="A130" s="24" t="s">
        <v>159</v>
      </c>
      <c r="B130" s="25" t="s">
        <v>3</v>
      </c>
      <c r="C130" s="26">
        <v>167466.01</v>
      </c>
      <c r="D130" s="26">
        <v>1112669</v>
      </c>
      <c r="E130" s="26">
        <v>657139.31000000006</v>
      </c>
      <c r="F130" s="27">
        <f t="shared" si="29"/>
        <v>392.40160436138655</v>
      </c>
      <c r="G130" s="27">
        <f t="shared" si="30"/>
        <v>59.05973025221337</v>
      </c>
      <c r="H130" s="28">
        <f t="shared" si="31"/>
        <v>489673.30000000005</v>
      </c>
      <c r="J130" s="38"/>
    </row>
    <row r="131" spans="1:10" ht="12.75" customHeight="1" x14ac:dyDescent="0.25">
      <c r="A131" s="24" t="s">
        <v>160</v>
      </c>
      <c r="B131" s="25" t="s">
        <v>312</v>
      </c>
      <c r="C131" s="26">
        <v>3816.61</v>
      </c>
      <c r="D131" s="26">
        <v>134450</v>
      </c>
      <c r="E131" s="26">
        <v>46129.21</v>
      </c>
      <c r="F131" s="27">
        <f t="shared" si="29"/>
        <v>1208.6435344454894</v>
      </c>
      <c r="G131" s="27">
        <f t="shared" si="30"/>
        <v>34.309564894012645</v>
      </c>
      <c r="H131" s="28">
        <f t="shared" si="31"/>
        <v>42312.6</v>
      </c>
      <c r="J131" s="38"/>
    </row>
    <row r="132" spans="1:10" ht="12.75" customHeight="1" x14ac:dyDescent="0.25">
      <c r="A132" s="16" t="s">
        <v>201</v>
      </c>
      <c r="B132" s="17" t="s">
        <v>39</v>
      </c>
      <c r="C132" s="18">
        <v>785395232.51999998</v>
      </c>
      <c r="D132" s="18">
        <v>1066130855</v>
      </c>
      <c r="E132" s="18">
        <v>926377265.78999996</v>
      </c>
      <c r="F132" s="27">
        <f t="shared" ref="F132:F133" si="32">IF(C132=0,"x",E132/C132*100)</f>
        <v>117.9504569715363</v>
      </c>
      <c r="G132" s="27">
        <f t="shared" si="30"/>
        <v>86.891516312976407</v>
      </c>
      <c r="H132" s="28">
        <f t="shared" si="31"/>
        <v>140982033.26999998</v>
      </c>
      <c r="J132" s="38"/>
    </row>
    <row r="133" spans="1:10" ht="12.75" customHeight="1" x14ac:dyDescent="0.25">
      <c r="A133" s="22" t="s">
        <v>202</v>
      </c>
      <c r="B133" s="17" t="s">
        <v>40</v>
      </c>
      <c r="C133" s="18">
        <v>785395232.51999998</v>
      </c>
      <c r="D133" s="18">
        <v>1066130855</v>
      </c>
      <c r="E133" s="18">
        <v>926377265.78999996</v>
      </c>
      <c r="F133" s="27">
        <f t="shared" si="32"/>
        <v>117.9504569715363</v>
      </c>
      <c r="G133" s="27">
        <f t="shared" ref="G133" si="33">IF(D133=0,"x",E133/D133*100)</f>
        <v>86.891516312976407</v>
      </c>
      <c r="H133" s="28">
        <f t="shared" si="31"/>
        <v>140982033.26999998</v>
      </c>
      <c r="J133" s="38"/>
    </row>
    <row r="134" spans="1:10" ht="12.75" customHeight="1" x14ac:dyDescent="0.25">
      <c r="A134" s="24" t="s">
        <v>159</v>
      </c>
      <c r="B134" s="25" t="s">
        <v>3</v>
      </c>
      <c r="C134" s="26">
        <v>755432187.73000002</v>
      </c>
      <c r="D134" s="26">
        <v>980650511</v>
      </c>
      <c r="E134" s="26">
        <v>887054193.94000006</v>
      </c>
      <c r="F134" s="27">
        <f t="shared" si="24"/>
        <v>117.42340455541236</v>
      </c>
      <c r="G134" s="27">
        <f t="shared" si="25"/>
        <v>90.455690787887647</v>
      </c>
      <c r="H134" s="28">
        <f t="shared" ref="H134:H152" si="34">+E134-C134</f>
        <v>131622006.21000004</v>
      </c>
      <c r="J134" s="38"/>
    </row>
    <row r="135" spans="1:10" ht="12.75" customHeight="1" x14ac:dyDescent="0.25">
      <c r="A135" s="24" t="s">
        <v>160</v>
      </c>
      <c r="B135" s="25" t="s">
        <v>312</v>
      </c>
      <c r="C135" s="26">
        <v>29963044.789999999</v>
      </c>
      <c r="D135" s="26">
        <v>85480344</v>
      </c>
      <c r="E135" s="26">
        <v>39323071.850000001</v>
      </c>
      <c r="F135" s="27">
        <f t="shared" si="24"/>
        <v>131.23857113187597</v>
      </c>
      <c r="G135" s="27">
        <f t="shared" si="25"/>
        <v>46.002472626923449</v>
      </c>
      <c r="H135" s="28">
        <f t="shared" si="34"/>
        <v>9360027.0600000024</v>
      </c>
      <c r="J135" s="38"/>
    </row>
    <row r="136" spans="1:10" ht="12.75" customHeight="1" x14ac:dyDescent="0.25">
      <c r="A136" s="16" t="s">
        <v>203</v>
      </c>
      <c r="B136" s="17" t="s">
        <v>42</v>
      </c>
      <c r="C136" s="18">
        <v>130361065.16</v>
      </c>
      <c r="D136" s="18">
        <v>152564348</v>
      </c>
      <c r="E136" s="18">
        <v>129244915.27</v>
      </c>
      <c r="F136" s="19">
        <f t="shared" si="24"/>
        <v>99.143801188928549</v>
      </c>
      <c r="G136" s="19">
        <f t="shared" si="25"/>
        <v>84.715018262326922</v>
      </c>
      <c r="H136" s="20">
        <f t="shared" si="34"/>
        <v>-1116149.8900000006</v>
      </c>
      <c r="J136" s="38"/>
    </row>
    <row r="137" spans="1:10" ht="12.75" customHeight="1" x14ac:dyDescent="0.25">
      <c r="A137" s="22" t="s">
        <v>204</v>
      </c>
      <c r="B137" s="17" t="s">
        <v>43</v>
      </c>
      <c r="C137" s="18">
        <v>124185141.95</v>
      </c>
      <c r="D137" s="18">
        <v>139611514</v>
      </c>
      <c r="E137" s="18">
        <v>118813904.31999999</v>
      </c>
      <c r="F137" s="19">
        <f t="shared" si="24"/>
        <v>95.674814598865126</v>
      </c>
      <c r="G137" s="19">
        <f t="shared" si="25"/>
        <v>85.103227460164916</v>
      </c>
      <c r="H137" s="20">
        <f t="shared" si="34"/>
        <v>-5371237.6300000101</v>
      </c>
      <c r="J137" s="38"/>
    </row>
    <row r="138" spans="1:10" ht="12.75" customHeight="1" x14ac:dyDescent="0.25">
      <c r="A138" s="24" t="s">
        <v>159</v>
      </c>
      <c r="B138" s="25" t="s">
        <v>3</v>
      </c>
      <c r="C138" s="26">
        <v>110012602.40000001</v>
      </c>
      <c r="D138" s="26">
        <v>130527889</v>
      </c>
      <c r="E138" s="26">
        <v>113468583.90000001</v>
      </c>
      <c r="F138" s="27">
        <f t="shared" si="24"/>
        <v>103.14144145725616</v>
      </c>
      <c r="G138" s="27">
        <f t="shared" si="25"/>
        <v>86.930528616761748</v>
      </c>
      <c r="H138" s="28">
        <f t="shared" si="34"/>
        <v>3455981.5</v>
      </c>
      <c r="J138" s="38"/>
    </row>
    <row r="139" spans="1:10" ht="12.75" customHeight="1" x14ac:dyDescent="0.25">
      <c r="A139" s="24" t="s">
        <v>160</v>
      </c>
      <c r="B139" s="25" t="s">
        <v>312</v>
      </c>
      <c r="C139" s="26">
        <v>14172539.550000001</v>
      </c>
      <c r="D139" s="26">
        <v>9083625</v>
      </c>
      <c r="E139" s="26">
        <v>5345320.42</v>
      </c>
      <c r="F139" s="27">
        <f t="shared" si="24"/>
        <v>37.716038125291384</v>
      </c>
      <c r="G139" s="27">
        <f t="shared" si="25"/>
        <v>58.845674716866888</v>
      </c>
      <c r="H139" s="28">
        <f t="shared" si="34"/>
        <v>-8827219.1300000008</v>
      </c>
      <c r="J139" s="38"/>
    </row>
    <row r="140" spans="1:10" ht="12.75" customHeight="1" x14ac:dyDescent="0.25">
      <c r="A140" s="22" t="s">
        <v>205</v>
      </c>
      <c r="B140" s="17" t="s">
        <v>44</v>
      </c>
      <c r="C140" s="18">
        <v>4143310.74</v>
      </c>
      <c r="D140" s="18">
        <v>5831336</v>
      </c>
      <c r="E140" s="18">
        <v>4733760.0999999996</v>
      </c>
      <c r="F140" s="19">
        <f t="shared" si="24"/>
        <v>114.25066564039557</v>
      </c>
      <c r="G140" s="19">
        <f t="shared" si="25"/>
        <v>81.177968479264436</v>
      </c>
      <c r="H140" s="20">
        <f t="shared" si="34"/>
        <v>590449.3599999994</v>
      </c>
      <c r="J140" s="38"/>
    </row>
    <row r="141" spans="1:10" ht="12.75" customHeight="1" x14ac:dyDescent="0.25">
      <c r="A141" s="24" t="s">
        <v>159</v>
      </c>
      <c r="B141" s="25" t="s">
        <v>3</v>
      </c>
      <c r="C141" s="26">
        <v>4131513.04</v>
      </c>
      <c r="D141" s="26">
        <v>5807436</v>
      </c>
      <c r="E141" s="26">
        <v>4720139.9000000004</v>
      </c>
      <c r="F141" s="27">
        <f t="shared" si="24"/>
        <v>114.24724681493443</v>
      </c>
      <c r="G141" s="27">
        <f t="shared" si="25"/>
        <v>81.277519029051732</v>
      </c>
      <c r="H141" s="28">
        <f t="shared" si="34"/>
        <v>588626.86000000034</v>
      </c>
      <c r="J141" s="38"/>
    </row>
    <row r="142" spans="1:10" ht="12.75" customHeight="1" x14ac:dyDescent="0.25">
      <c r="A142" s="24" t="s">
        <v>160</v>
      </c>
      <c r="B142" s="25" t="s">
        <v>312</v>
      </c>
      <c r="C142" s="26">
        <v>11797.7</v>
      </c>
      <c r="D142" s="26">
        <v>23900</v>
      </c>
      <c r="E142" s="26">
        <v>13620.2</v>
      </c>
      <c r="F142" s="27">
        <f t="shared" si="24"/>
        <v>115.44792629071767</v>
      </c>
      <c r="G142" s="27">
        <f t="shared" si="25"/>
        <v>56.988284518828458</v>
      </c>
      <c r="H142" s="28">
        <f t="shared" si="34"/>
        <v>1822.5</v>
      </c>
      <c r="J142" s="38"/>
    </row>
    <row r="143" spans="1:10" ht="12.75" customHeight="1" x14ac:dyDescent="0.25">
      <c r="A143" s="22" t="s">
        <v>206</v>
      </c>
      <c r="B143" s="17" t="s">
        <v>45</v>
      </c>
      <c r="C143" s="18">
        <v>1056513.21</v>
      </c>
      <c r="D143" s="18">
        <v>1639505</v>
      </c>
      <c r="E143" s="18">
        <v>1231249.03</v>
      </c>
      <c r="F143" s="19">
        <f t="shared" si="24"/>
        <v>116.53891483287748</v>
      </c>
      <c r="G143" s="19">
        <f t="shared" si="25"/>
        <v>75.098827389974403</v>
      </c>
      <c r="H143" s="20">
        <f t="shared" si="34"/>
        <v>174735.82000000007</v>
      </c>
      <c r="J143" s="38"/>
    </row>
    <row r="144" spans="1:10" ht="12.75" customHeight="1" x14ac:dyDescent="0.25">
      <c r="A144" s="24" t="s">
        <v>159</v>
      </c>
      <c r="B144" s="25" t="s">
        <v>3</v>
      </c>
      <c r="C144" s="26">
        <v>1051790.81</v>
      </c>
      <c r="D144" s="26">
        <v>1611955</v>
      </c>
      <c r="E144" s="26">
        <v>1223696.3999999999</v>
      </c>
      <c r="F144" s="27">
        <f t="shared" si="24"/>
        <v>116.34408556963906</v>
      </c>
      <c r="G144" s="27">
        <f t="shared" si="25"/>
        <v>75.91380652685713</v>
      </c>
      <c r="H144" s="28">
        <f t="shared" si="34"/>
        <v>171905.58999999985</v>
      </c>
      <c r="J144" s="38"/>
    </row>
    <row r="145" spans="1:10" ht="12.75" customHeight="1" x14ac:dyDescent="0.25">
      <c r="A145" s="24" t="s">
        <v>160</v>
      </c>
      <c r="B145" s="25" t="s">
        <v>312</v>
      </c>
      <c r="C145" s="26">
        <v>4722.3999999999996</v>
      </c>
      <c r="D145" s="26">
        <v>27550</v>
      </c>
      <c r="E145" s="26">
        <v>7552.63</v>
      </c>
      <c r="F145" s="27">
        <f t="shared" si="24"/>
        <v>159.93202608842964</v>
      </c>
      <c r="G145" s="27">
        <f t="shared" si="25"/>
        <v>27.41426497277677</v>
      </c>
      <c r="H145" s="28">
        <f t="shared" si="34"/>
        <v>2830.2300000000005</v>
      </c>
      <c r="J145" s="38"/>
    </row>
    <row r="146" spans="1:10" ht="12.75" customHeight="1" x14ac:dyDescent="0.25">
      <c r="A146" s="22" t="s">
        <v>422</v>
      </c>
      <c r="B146" s="17" t="s">
        <v>423</v>
      </c>
      <c r="C146" s="18">
        <v>976099.26</v>
      </c>
      <c r="D146" s="18">
        <v>5481993</v>
      </c>
      <c r="E146" s="18">
        <v>4466001.82</v>
      </c>
      <c r="F146" s="19">
        <f t="shared" si="24"/>
        <v>457.53562194074408</v>
      </c>
      <c r="G146" s="19">
        <f t="shared" ref="G146:G148" si="35">IF(D146=0,"x",E146/D146*100)</f>
        <v>81.466755247589703</v>
      </c>
      <c r="H146" s="20">
        <f t="shared" ref="H146:H148" si="36">+E146-C146</f>
        <v>3489902.5600000005</v>
      </c>
      <c r="J146" s="38"/>
    </row>
    <row r="147" spans="1:10" ht="12.75" customHeight="1" x14ac:dyDescent="0.25">
      <c r="A147" s="24" t="s">
        <v>159</v>
      </c>
      <c r="B147" s="25" t="s">
        <v>3</v>
      </c>
      <c r="C147" s="26">
        <v>883669.55</v>
      </c>
      <c r="D147" s="26">
        <v>4950753</v>
      </c>
      <c r="E147" s="26">
        <v>4050329.73</v>
      </c>
      <c r="F147" s="27">
        <f t="shared" si="24"/>
        <v>458.35343426736836</v>
      </c>
      <c r="G147" s="27">
        <f t="shared" si="35"/>
        <v>81.81239762920913</v>
      </c>
      <c r="H147" s="28">
        <f t="shared" si="36"/>
        <v>3166660.1799999997</v>
      </c>
      <c r="J147" s="38"/>
    </row>
    <row r="148" spans="1:10" ht="12.75" customHeight="1" x14ac:dyDescent="0.25">
      <c r="A148" s="24" t="s">
        <v>160</v>
      </c>
      <c r="B148" s="25" t="s">
        <v>312</v>
      </c>
      <c r="C148" s="26">
        <v>92429.71</v>
      </c>
      <c r="D148" s="26">
        <v>531240</v>
      </c>
      <c r="E148" s="26">
        <v>415672.09</v>
      </c>
      <c r="F148" s="27">
        <f t="shared" si="24"/>
        <v>449.7169687106018</v>
      </c>
      <c r="G148" s="27">
        <f t="shared" si="35"/>
        <v>78.245630976583087</v>
      </c>
      <c r="H148" s="28">
        <f t="shared" si="36"/>
        <v>323242.38</v>
      </c>
      <c r="J148" s="38"/>
    </row>
    <row r="149" spans="1:10" ht="12.75" customHeight="1" x14ac:dyDescent="0.25">
      <c r="A149" s="16" t="s">
        <v>207</v>
      </c>
      <c r="B149" s="17" t="s">
        <v>46</v>
      </c>
      <c r="C149" s="18">
        <v>99381666.599999994</v>
      </c>
      <c r="D149" s="18">
        <v>149638327</v>
      </c>
      <c r="E149" s="18">
        <v>115903730.3</v>
      </c>
      <c r="F149" s="19">
        <f t="shared" si="24"/>
        <v>116.62486076682477</v>
      </c>
      <c r="G149" s="19">
        <f t="shared" si="25"/>
        <v>77.455911612804911</v>
      </c>
      <c r="H149" s="20">
        <f t="shared" si="34"/>
        <v>16522063.700000003</v>
      </c>
      <c r="J149" s="38"/>
    </row>
    <row r="150" spans="1:10" ht="12.75" customHeight="1" x14ac:dyDescent="0.25">
      <c r="A150" s="22" t="s">
        <v>208</v>
      </c>
      <c r="B150" s="17" t="s">
        <v>47</v>
      </c>
      <c r="C150" s="18">
        <v>99381666.599999994</v>
      </c>
      <c r="D150" s="18">
        <v>149638327</v>
      </c>
      <c r="E150" s="18">
        <v>115903730.3</v>
      </c>
      <c r="F150" s="19">
        <f t="shared" si="24"/>
        <v>116.62486076682477</v>
      </c>
      <c r="G150" s="19">
        <f t="shared" si="25"/>
        <v>77.455911612804911</v>
      </c>
      <c r="H150" s="20">
        <f t="shared" si="34"/>
        <v>16522063.700000003</v>
      </c>
      <c r="J150" s="38"/>
    </row>
    <row r="151" spans="1:10" ht="12.75" customHeight="1" x14ac:dyDescent="0.25">
      <c r="A151" s="24" t="s">
        <v>159</v>
      </c>
      <c r="B151" s="25" t="s">
        <v>3</v>
      </c>
      <c r="C151" s="26">
        <v>94566399.310000002</v>
      </c>
      <c r="D151" s="26">
        <v>129488787</v>
      </c>
      <c r="E151" s="26">
        <v>100656196.61</v>
      </c>
      <c r="F151" s="27">
        <f t="shared" si="24"/>
        <v>106.43970516423799</v>
      </c>
      <c r="G151" s="27">
        <f t="shared" si="25"/>
        <v>77.733523451725588</v>
      </c>
      <c r="H151" s="28">
        <f t="shared" si="34"/>
        <v>6089797.299999997</v>
      </c>
      <c r="J151" s="38"/>
    </row>
    <row r="152" spans="1:10" ht="12.75" customHeight="1" x14ac:dyDescent="0.25">
      <c r="A152" s="24" t="s">
        <v>160</v>
      </c>
      <c r="B152" s="25" t="s">
        <v>312</v>
      </c>
      <c r="C152" s="26">
        <v>4815267.29</v>
      </c>
      <c r="D152" s="26">
        <v>20149540</v>
      </c>
      <c r="E152" s="26">
        <v>15247533.689999999</v>
      </c>
      <c r="F152" s="27">
        <f t="shared" si="24"/>
        <v>316.64978851049403</v>
      </c>
      <c r="G152" s="27">
        <f t="shared" si="25"/>
        <v>75.671869878915345</v>
      </c>
      <c r="H152" s="28">
        <f t="shared" si="34"/>
        <v>10432266.399999999</v>
      </c>
      <c r="J152" s="38"/>
    </row>
    <row r="153" spans="1:10" ht="12.75" customHeight="1" x14ac:dyDescent="0.25">
      <c r="A153" s="16" t="s">
        <v>209</v>
      </c>
      <c r="B153" s="17" t="s">
        <v>52</v>
      </c>
      <c r="C153" s="18">
        <v>755936.91</v>
      </c>
      <c r="D153" s="18">
        <v>1305109</v>
      </c>
      <c r="E153" s="18">
        <v>966279.82</v>
      </c>
      <c r="F153" s="19">
        <f t="shared" ref="F153:F197" si="37">IF(C153=0,"x",E153/C153*100)</f>
        <v>127.82545834413614</v>
      </c>
      <c r="G153" s="19">
        <f t="shared" ref="G153:G197" si="38">IF(D153=0,"x",E153/D153*100)</f>
        <v>74.038246613884354</v>
      </c>
      <c r="H153" s="20">
        <f t="shared" ref="H153:H197" si="39">+E153-C153</f>
        <v>210342.90999999992</v>
      </c>
      <c r="J153" s="38"/>
    </row>
    <row r="154" spans="1:10" ht="12.75" customHeight="1" x14ac:dyDescent="0.25">
      <c r="A154" s="22" t="s">
        <v>210</v>
      </c>
      <c r="B154" s="17" t="s">
        <v>53</v>
      </c>
      <c r="C154" s="18">
        <v>755936.91</v>
      </c>
      <c r="D154" s="18">
        <v>1305109</v>
      </c>
      <c r="E154" s="18">
        <v>966279.82</v>
      </c>
      <c r="F154" s="19">
        <f t="shared" si="37"/>
        <v>127.82545834413614</v>
      </c>
      <c r="G154" s="19">
        <f t="shared" si="38"/>
        <v>74.038246613884354</v>
      </c>
      <c r="H154" s="20">
        <f t="shared" si="39"/>
        <v>210342.90999999992</v>
      </c>
      <c r="J154" s="38"/>
    </row>
    <row r="155" spans="1:10" ht="12.75" customHeight="1" x14ac:dyDescent="0.25">
      <c r="A155" s="24" t="s">
        <v>159</v>
      </c>
      <c r="B155" s="25" t="s">
        <v>3</v>
      </c>
      <c r="C155" s="26">
        <v>752393.63</v>
      </c>
      <c r="D155" s="26">
        <v>1149100</v>
      </c>
      <c r="E155" s="26">
        <v>935852.66</v>
      </c>
      <c r="F155" s="27">
        <f t="shared" si="37"/>
        <v>124.3833842665574</v>
      </c>
      <c r="G155" s="27">
        <f t="shared" si="38"/>
        <v>81.442229570968578</v>
      </c>
      <c r="H155" s="28">
        <f t="shared" si="39"/>
        <v>183459.03000000003</v>
      </c>
      <c r="J155" s="38"/>
    </row>
    <row r="156" spans="1:10" ht="12.75" customHeight="1" x14ac:dyDescent="0.25">
      <c r="A156" s="24" t="s">
        <v>160</v>
      </c>
      <c r="B156" s="25" t="s">
        <v>312</v>
      </c>
      <c r="C156" s="26">
        <v>3543.28</v>
      </c>
      <c r="D156" s="26">
        <v>156009</v>
      </c>
      <c r="E156" s="26">
        <v>30427.16</v>
      </c>
      <c r="F156" s="27">
        <f t="shared" si="37"/>
        <v>858.72863561445888</v>
      </c>
      <c r="G156" s="27">
        <f t="shared" si="38"/>
        <v>19.503464543712219</v>
      </c>
      <c r="H156" s="28">
        <f t="shared" si="39"/>
        <v>26883.88</v>
      </c>
      <c r="J156" s="38"/>
    </row>
    <row r="157" spans="1:10" ht="12.75" customHeight="1" x14ac:dyDescent="0.25">
      <c r="A157" s="16" t="s">
        <v>211</v>
      </c>
      <c r="B157" s="17" t="s">
        <v>378</v>
      </c>
      <c r="C157" s="18">
        <v>221954381.91999999</v>
      </c>
      <c r="D157" s="18">
        <v>456085900</v>
      </c>
      <c r="E157" s="18">
        <v>499180115.56999999</v>
      </c>
      <c r="F157" s="19">
        <f t="shared" si="37"/>
        <v>224.90212234238371</v>
      </c>
      <c r="G157" s="19">
        <f t="shared" si="38"/>
        <v>109.44870594990988</v>
      </c>
      <c r="H157" s="20">
        <f t="shared" si="39"/>
        <v>277225733.64999998</v>
      </c>
      <c r="J157" s="38"/>
    </row>
    <row r="158" spans="1:10" ht="12.75" customHeight="1" x14ac:dyDescent="0.25">
      <c r="A158" s="22" t="s">
        <v>212</v>
      </c>
      <c r="B158" s="17" t="s">
        <v>54</v>
      </c>
      <c r="C158" s="18">
        <v>1962504.12</v>
      </c>
      <c r="D158" s="18">
        <v>2782592</v>
      </c>
      <c r="E158" s="18">
        <v>2111693.41</v>
      </c>
      <c r="F158" s="19">
        <f t="shared" si="37"/>
        <v>107.60198607888782</v>
      </c>
      <c r="G158" s="19">
        <f t="shared" si="38"/>
        <v>75.88943725849856</v>
      </c>
      <c r="H158" s="20">
        <f t="shared" si="39"/>
        <v>149189.29000000004</v>
      </c>
      <c r="J158" s="38"/>
    </row>
    <row r="159" spans="1:10" ht="12.75" customHeight="1" x14ac:dyDescent="0.25">
      <c r="A159" s="24" t="s">
        <v>159</v>
      </c>
      <c r="B159" s="25" t="s">
        <v>3</v>
      </c>
      <c r="C159" s="26">
        <v>1944317.04</v>
      </c>
      <c r="D159" s="26">
        <v>2730762</v>
      </c>
      <c r="E159" s="26">
        <v>2081939.43</v>
      </c>
      <c r="F159" s="27">
        <f t="shared" si="37"/>
        <v>107.07818669325657</v>
      </c>
      <c r="G159" s="27">
        <f t="shared" si="38"/>
        <v>76.240237340346766</v>
      </c>
      <c r="H159" s="28">
        <f t="shared" si="39"/>
        <v>137622.3899999999</v>
      </c>
      <c r="J159" s="38"/>
    </row>
    <row r="160" spans="1:10" ht="12.75" customHeight="1" x14ac:dyDescent="0.25">
      <c r="A160" s="24" t="s">
        <v>160</v>
      </c>
      <c r="B160" s="25" t="s">
        <v>312</v>
      </c>
      <c r="C160" s="26">
        <v>18187.080000000002</v>
      </c>
      <c r="D160" s="26">
        <v>51830</v>
      </c>
      <c r="E160" s="26">
        <v>29753.98</v>
      </c>
      <c r="F160" s="27">
        <f t="shared" si="37"/>
        <v>163.5995442918819</v>
      </c>
      <c r="G160" s="27">
        <f t="shared" si="38"/>
        <v>57.406868608913754</v>
      </c>
      <c r="H160" s="28">
        <f t="shared" si="39"/>
        <v>11566.899999999998</v>
      </c>
      <c r="J160" s="38"/>
    </row>
    <row r="161" spans="1:10" ht="12.75" customHeight="1" x14ac:dyDescent="0.25">
      <c r="A161" s="22" t="s">
        <v>213</v>
      </c>
      <c r="B161" s="17" t="s">
        <v>379</v>
      </c>
      <c r="C161" s="18">
        <v>138985974.87</v>
      </c>
      <c r="D161" s="18">
        <v>292653149</v>
      </c>
      <c r="E161" s="18">
        <v>372450568.97000003</v>
      </c>
      <c r="F161" s="19">
        <f t="shared" si="37"/>
        <v>267.977088564778</v>
      </c>
      <c r="G161" s="19">
        <f t="shared" si="38"/>
        <v>127.26689264840272</v>
      </c>
      <c r="H161" s="20">
        <f t="shared" si="39"/>
        <v>233464594.10000002</v>
      </c>
      <c r="J161" s="38"/>
    </row>
    <row r="162" spans="1:10" ht="12.75" customHeight="1" x14ac:dyDescent="0.25">
      <c r="A162" s="24" t="s">
        <v>159</v>
      </c>
      <c r="B162" s="25" t="s">
        <v>3</v>
      </c>
      <c r="C162" s="26">
        <v>138589036.09999999</v>
      </c>
      <c r="D162" s="26">
        <v>291471426</v>
      </c>
      <c r="E162" s="26">
        <v>371772049.79000002</v>
      </c>
      <c r="F162" s="27">
        <f t="shared" si="37"/>
        <v>268.25502236825213</v>
      </c>
      <c r="G162" s="27">
        <f t="shared" si="38"/>
        <v>127.55008437430845</v>
      </c>
      <c r="H162" s="28">
        <f t="shared" si="39"/>
        <v>233183013.69000003</v>
      </c>
      <c r="J162" s="38"/>
    </row>
    <row r="163" spans="1:10" ht="12.75" customHeight="1" x14ac:dyDescent="0.25">
      <c r="A163" s="24" t="s">
        <v>160</v>
      </c>
      <c r="B163" s="25" t="s">
        <v>312</v>
      </c>
      <c r="C163" s="26">
        <v>396938.77</v>
      </c>
      <c r="D163" s="26">
        <v>1181723</v>
      </c>
      <c r="E163" s="26">
        <v>678519.18</v>
      </c>
      <c r="F163" s="27">
        <f t="shared" si="37"/>
        <v>170.93799630608015</v>
      </c>
      <c r="G163" s="27">
        <f t="shared" si="38"/>
        <v>57.417785724742608</v>
      </c>
      <c r="H163" s="28">
        <f t="shared" si="39"/>
        <v>281580.41000000003</v>
      </c>
      <c r="J163" s="38"/>
    </row>
    <row r="164" spans="1:10" ht="12.75" customHeight="1" x14ac:dyDescent="0.25">
      <c r="A164" s="22" t="s">
        <v>214</v>
      </c>
      <c r="B164" s="17" t="s">
        <v>55</v>
      </c>
      <c r="C164" s="18">
        <v>13043893.76</v>
      </c>
      <c r="D164" s="18">
        <v>26935815</v>
      </c>
      <c r="E164" s="18">
        <v>27287207.530000001</v>
      </c>
      <c r="F164" s="19">
        <f t="shared" si="37"/>
        <v>209.19526049558996</v>
      </c>
      <c r="G164" s="19">
        <f t="shared" si="38"/>
        <v>101.30455503202707</v>
      </c>
      <c r="H164" s="20">
        <f t="shared" si="39"/>
        <v>14243313.770000001</v>
      </c>
      <c r="J164" s="38"/>
    </row>
    <row r="165" spans="1:10" ht="12.75" customHeight="1" x14ac:dyDescent="0.25">
      <c r="A165" s="24" t="s">
        <v>159</v>
      </c>
      <c r="B165" s="25" t="s">
        <v>3</v>
      </c>
      <c r="C165" s="26">
        <v>12687285.52</v>
      </c>
      <c r="D165" s="26">
        <v>20239297</v>
      </c>
      <c r="E165" s="26">
        <v>17664003.280000001</v>
      </c>
      <c r="F165" s="27">
        <f t="shared" si="37"/>
        <v>139.22602476435796</v>
      </c>
      <c r="G165" s="27">
        <f t="shared" si="38"/>
        <v>87.275774845341715</v>
      </c>
      <c r="H165" s="28">
        <f t="shared" si="39"/>
        <v>4976717.7600000016</v>
      </c>
      <c r="J165" s="38"/>
    </row>
    <row r="166" spans="1:10" ht="12.75" customHeight="1" x14ac:dyDescent="0.25">
      <c r="A166" s="24" t="s">
        <v>160</v>
      </c>
      <c r="B166" s="25" t="s">
        <v>312</v>
      </c>
      <c r="C166" s="26">
        <v>356608.24</v>
      </c>
      <c r="D166" s="26">
        <v>6696518</v>
      </c>
      <c r="E166" s="26">
        <v>9623204.25</v>
      </c>
      <c r="F166" s="27">
        <f t="shared" si="37"/>
        <v>2698.5367051529715</v>
      </c>
      <c r="G166" s="27">
        <f t="shared" si="38"/>
        <v>143.70459767299963</v>
      </c>
      <c r="H166" s="28">
        <f t="shared" si="39"/>
        <v>9266596.0099999998</v>
      </c>
      <c r="J166" s="38"/>
    </row>
    <row r="167" spans="1:10" ht="12.75" customHeight="1" x14ac:dyDescent="0.25">
      <c r="A167" s="22" t="s">
        <v>215</v>
      </c>
      <c r="B167" s="17" t="s">
        <v>56</v>
      </c>
      <c r="C167" s="18">
        <v>20864884.489999998</v>
      </c>
      <c r="D167" s="18">
        <v>44640400</v>
      </c>
      <c r="E167" s="18">
        <v>34654606.670000002</v>
      </c>
      <c r="F167" s="19">
        <f t="shared" si="37"/>
        <v>166.09057522752673</v>
      </c>
      <c r="G167" s="19">
        <f t="shared" si="38"/>
        <v>77.630591728568746</v>
      </c>
      <c r="H167" s="20">
        <f t="shared" si="39"/>
        <v>13789722.180000003</v>
      </c>
      <c r="J167" s="38"/>
    </row>
    <row r="168" spans="1:10" ht="12.75" customHeight="1" x14ac:dyDescent="0.25">
      <c r="A168" s="24" t="s">
        <v>159</v>
      </c>
      <c r="B168" s="25" t="s">
        <v>3</v>
      </c>
      <c r="C168" s="26">
        <v>16918778.91</v>
      </c>
      <c r="D168" s="26">
        <v>26677790</v>
      </c>
      <c r="E168" s="26">
        <v>17568279.48</v>
      </c>
      <c r="F168" s="27">
        <f t="shared" si="37"/>
        <v>103.83893290086147</v>
      </c>
      <c r="G168" s="27">
        <f t="shared" si="38"/>
        <v>65.853578875911396</v>
      </c>
      <c r="H168" s="28">
        <f t="shared" si="39"/>
        <v>649500.5700000003</v>
      </c>
      <c r="J168" s="38"/>
    </row>
    <row r="169" spans="1:10" ht="12.75" customHeight="1" x14ac:dyDescent="0.25">
      <c r="A169" s="24" t="s">
        <v>160</v>
      </c>
      <c r="B169" s="25" t="s">
        <v>312</v>
      </c>
      <c r="C169" s="26">
        <v>3946105.58</v>
      </c>
      <c r="D169" s="26">
        <v>17962610</v>
      </c>
      <c r="E169" s="26">
        <v>17086327.190000001</v>
      </c>
      <c r="F169" s="27">
        <f t="shared" si="37"/>
        <v>432.99214487819154</v>
      </c>
      <c r="G169" s="27">
        <f t="shared" si="38"/>
        <v>95.121628705405286</v>
      </c>
      <c r="H169" s="28">
        <f t="shared" si="39"/>
        <v>13140221.610000001</v>
      </c>
      <c r="J169" s="38"/>
    </row>
    <row r="170" spans="1:10" ht="12.75" customHeight="1" x14ac:dyDescent="0.25">
      <c r="A170" s="22" t="s">
        <v>216</v>
      </c>
      <c r="B170" s="17" t="s">
        <v>57</v>
      </c>
      <c r="C170" s="18">
        <v>10053950.960000001</v>
      </c>
      <c r="D170" s="18">
        <v>21955304</v>
      </c>
      <c r="E170" s="18">
        <v>15780615.550000001</v>
      </c>
      <c r="F170" s="19">
        <f t="shared" si="37"/>
        <v>156.95934476688555</v>
      </c>
      <c r="G170" s="19">
        <f t="shared" si="38"/>
        <v>71.876096773699885</v>
      </c>
      <c r="H170" s="20">
        <f t="shared" si="39"/>
        <v>5726664.5899999999</v>
      </c>
      <c r="J170" s="38"/>
    </row>
    <row r="171" spans="1:10" ht="12.75" customHeight="1" x14ac:dyDescent="0.25">
      <c r="A171" s="24" t="s">
        <v>159</v>
      </c>
      <c r="B171" s="25" t="s">
        <v>3</v>
      </c>
      <c r="C171" s="26">
        <v>8560806.5299999993</v>
      </c>
      <c r="D171" s="26">
        <v>11834639</v>
      </c>
      <c r="E171" s="26">
        <v>8799722.9299999997</v>
      </c>
      <c r="F171" s="27">
        <f t="shared" si="37"/>
        <v>102.79081648630599</v>
      </c>
      <c r="G171" s="27">
        <f t="shared" si="38"/>
        <v>74.355651490510184</v>
      </c>
      <c r="H171" s="28">
        <f t="shared" si="39"/>
        <v>238916.40000000037</v>
      </c>
      <c r="J171" s="38"/>
    </row>
    <row r="172" spans="1:10" ht="12.75" customHeight="1" x14ac:dyDescent="0.25">
      <c r="A172" s="24" t="s">
        <v>160</v>
      </c>
      <c r="B172" s="25" t="s">
        <v>312</v>
      </c>
      <c r="C172" s="26">
        <v>1493144.43</v>
      </c>
      <c r="D172" s="26">
        <v>10120665</v>
      </c>
      <c r="E172" s="26">
        <v>6980892.6200000001</v>
      </c>
      <c r="F172" s="27">
        <f t="shared" si="37"/>
        <v>467.52962940095483</v>
      </c>
      <c r="G172" s="27">
        <f t="shared" si="38"/>
        <v>68.976619816978442</v>
      </c>
      <c r="H172" s="28">
        <f t="shared" si="39"/>
        <v>5487748.1900000004</v>
      </c>
      <c r="J172" s="38"/>
    </row>
    <row r="173" spans="1:10" ht="12.75" customHeight="1" x14ac:dyDescent="0.25">
      <c r="A173" s="22" t="s">
        <v>217</v>
      </c>
      <c r="B173" s="17" t="s">
        <v>58</v>
      </c>
      <c r="C173" s="18">
        <v>429604.4</v>
      </c>
      <c r="D173" s="18">
        <v>600850</v>
      </c>
      <c r="E173" s="18">
        <v>519763.53</v>
      </c>
      <c r="F173" s="19">
        <f t="shared" si="37"/>
        <v>120.98654715826933</v>
      </c>
      <c r="G173" s="19">
        <f t="shared" si="38"/>
        <v>86.504706665557123</v>
      </c>
      <c r="H173" s="20">
        <f t="shared" si="39"/>
        <v>90159.13</v>
      </c>
      <c r="J173" s="38"/>
    </row>
    <row r="174" spans="1:10" ht="12.75" customHeight="1" x14ac:dyDescent="0.25">
      <c r="A174" s="24" t="s">
        <v>159</v>
      </c>
      <c r="B174" s="25" t="s">
        <v>3</v>
      </c>
      <c r="C174" s="26">
        <v>387772.96</v>
      </c>
      <c r="D174" s="26">
        <v>561221</v>
      </c>
      <c r="E174" s="26">
        <v>487627.91</v>
      </c>
      <c r="F174" s="27">
        <f t="shared" si="37"/>
        <v>125.75088010262499</v>
      </c>
      <c r="G174" s="27">
        <f t="shared" si="38"/>
        <v>86.886967878963901</v>
      </c>
      <c r="H174" s="28">
        <f t="shared" si="39"/>
        <v>99854.949999999953</v>
      </c>
      <c r="J174" s="38"/>
    </row>
    <row r="175" spans="1:10" ht="12.75" customHeight="1" x14ac:dyDescent="0.25">
      <c r="A175" s="24" t="s">
        <v>160</v>
      </c>
      <c r="B175" s="25" t="s">
        <v>312</v>
      </c>
      <c r="C175" s="26">
        <v>41831.440000000002</v>
      </c>
      <c r="D175" s="26">
        <v>39629</v>
      </c>
      <c r="E175" s="26">
        <v>32135.62</v>
      </c>
      <c r="F175" s="27">
        <f t="shared" si="37"/>
        <v>76.821692009646327</v>
      </c>
      <c r="G175" s="27">
        <f t="shared" si="38"/>
        <v>81.091170607383475</v>
      </c>
      <c r="H175" s="28">
        <f t="shared" si="39"/>
        <v>-9695.8200000000033</v>
      </c>
      <c r="J175" s="38"/>
    </row>
    <row r="176" spans="1:10" ht="12.75" customHeight="1" x14ac:dyDescent="0.25">
      <c r="A176" s="22" t="s">
        <v>218</v>
      </c>
      <c r="B176" s="17" t="s">
        <v>59</v>
      </c>
      <c r="C176" s="18">
        <v>15039716.279999999</v>
      </c>
      <c r="D176" s="18">
        <v>28924942</v>
      </c>
      <c r="E176" s="18">
        <v>20509103.309999999</v>
      </c>
      <c r="F176" s="19">
        <f t="shared" si="37"/>
        <v>136.36629127953205</v>
      </c>
      <c r="G176" s="19">
        <f t="shared" si="38"/>
        <v>70.904561571808856</v>
      </c>
      <c r="H176" s="20">
        <f t="shared" si="39"/>
        <v>5469387.0299999993</v>
      </c>
      <c r="J176" s="38"/>
    </row>
    <row r="177" spans="1:10" ht="12.75" customHeight="1" x14ac:dyDescent="0.25">
      <c r="A177" s="24" t="s">
        <v>159</v>
      </c>
      <c r="B177" s="25" t="s">
        <v>3</v>
      </c>
      <c r="C177" s="26">
        <v>14111845.73</v>
      </c>
      <c r="D177" s="26">
        <v>19475922</v>
      </c>
      <c r="E177" s="26">
        <v>9291666.5600000005</v>
      </c>
      <c r="F177" s="27">
        <f t="shared" si="37"/>
        <v>65.843028174883543</v>
      </c>
      <c r="G177" s="27">
        <f t="shared" si="38"/>
        <v>47.708481067032416</v>
      </c>
      <c r="H177" s="28">
        <f t="shared" si="39"/>
        <v>-4820179.17</v>
      </c>
      <c r="J177" s="38"/>
    </row>
    <row r="178" spans="1:10" ht="12.75" customHeight="1" x14ac:dyDescent="0.25">
      <c r="A178" s="24" t="s">
        <v>160</v>
      </c>
      <c r="B178" s="25" t="s">
        <v>312</v>
      </c>
      <c r="C178" s="26">
        <v>927870.55</v>
      </c>
      <c r="D178" s="26">
        <v>9449020</v>
      </c>
      <c r="E178" s="26">
        <v>11217436.75</v>
      </c>
      <c r="F178" s="27">
        <f t="shared" si="37"/>
        <v>1208.9441517461676</v>
      </c>
      <c r="G178" s="27">
        <f t="shared" si="38"/>
        <v>118.71534561256087</v>
      </c>
      <c r="H178" s="28">
        <f t="shared" si="39"/>
        <v>10289566.199999999</v>
      </c>
      <c r="J178" s="38"/>
    </row>
    <row r="179" spans="1:10" ht="12.75" customHeight="1" x14ac:dyDescent="0.25">
      <c r="A179" s="22" t="s">
        <v>219</v>
      </c>
      <c r="B179" s="17" t="s">
        <v>60</v>
      </c>
      <c r="C179" s="18">
        <v>14425124.66</v>
      </c>
      <c r="D179" s="18">
        <v>25093891</v>
      </c>
      <c r="E179" s="18">
        <v>16420115.630000001</v>
      </c>
      <c r="F179" s="19">
        <f t="shared" si="37"/>
        <v>113.82997386173021</v>
      </c>
      <c r="G179" s="19">
        <f t="shared" si="38"/>
        <v>65.434713293366897</v>
      </c>
      <c r="H179" s="20">
        <f t="shared" si="39"/>
        <v>1994990.9700000007</v>
      </c>
      <c r="J179" s="38"/>
    </row>
    <row r="180" spans="1:10" ht="12.75" customHeight="1" x14ac:dyDescent="0.25">
      <c r="A180" s="24" t="s">
        <v>159</v>
      </c>
      <c r="B180" s="25" t="s">
        <v>3</v>
      </c>
      <c r="C180" s="26">
        <v>14411852.380000001</v>
      </c>
      <c r="D180" s="26">
        <v>25080619</v>
      </c>
      <c r="E180" s="26">
        <v>16417115.630000001</v>
      </c>
      <c r="F180" s="27">
        <f t="shared" si="37"/>
        <v>113.91398688473105</v>
      </c>
      <c r="G180" s="27">
        <f t="shared" si="38"/>
        <v>65.457378185123744</v>
      </c>
      <c r="H180" s="28">
        <f t="shared" si="39"/>
        <v>2005263.25</v>
      </c>
      <c r="J180" s="38"/>
    </row>
    <row r="181" spans="1:10" ht="12.75" customHeight="1" x14ac:dyDescent="0.25">
      <c r="A181" s="24" t="s">
        <v>160</v>
      </c>
      <c r="B181" s="25" t="s">
        <v>312</v>
      </c>
      <c r="C181" s="26">
        <v>13272.28</v>
      </c>
      <c r="D181" s="26">
        <v>13272</v>
      </c>
      <c r="E181" s="26">
        <v>3000</v>
      </c>
      <c r="F181" s="27">
        <f t="shared" ref="F181" si="40">IF(C181=0,"x",E181/C181*100)</f>
        <v>22.603501433061989</v>
      </c>
      <c r="G181" s="27">
        <f t="shared" ref="G181" si="41">IF(D181=0,"x",E181/D181*100)</f>
        <v>22.603978300180831</v>
      </c>
      <c r="H181" s="28">
        <f t="shared" ref="H181" si="42">+E181-C181</f>
        <v>-10272.280000000001</v>
      </c>
      <c r="J181" s="38"/>
    </row>
    <row r="182" spans="1:10" ht="12.75" customHeight="1" x14ac:dyDescent="0.25">
      <c r="A182" s="22" t="s">
        <v>220</v>
      </c>
      <c r="B182" s="17" t="s">
        <v>61</v>
      </c>
      <c r="C182" s="18">
        <v>942269.55</v>
      </c>
      <c r="D182" s="18">
        <v>3635809</v>
      </c>
      <c r="E182" s="18">
        <v>2313859.4</v>
      </c>
      <c r="F182" s="19">
        <f t="shared" si="37"/>
        <v>245.56236588564278</v>
      </c>
      <c r="G182" s="19">
        <f t="shared" si="38"/>
        <v>63.640840319169676</v>
      </c>
      <c r="H182" s="20">
        <f t="shared" si="39"/>
        <v>1371589.8499999999</v>
      </c>
      <c r="J182" s="38"/>
    </row>
    <row r="183" spans="1:10" ht="12.75" customHeight="1" x14ac:dyDescent="0.25">
      <c r="A183" s="24" t="s">
        <v>159</v>
      </c>
      <c r="B183" s="25" t="s">
        <v>3</v>
      </c>
      <c r="C183" s="26">
        <v>381221.01</v>
      </c>
      <c r="D183" s="26">
        <v>551113</v>
      </c>
      <c r="E183" s="26">
        <v>423921.23</v>
      </c>
      <c r="F183" s="27">
        <f t="shared" si="37"/>
        <v>111.20090941472507</v>
      </c>
      <c r="G183" s="27">
        <f t="shared" si="38"/>
        <v>76.92092728714438</v>
      </c>
      <c r="H183" s="28">
        <f t="shared" si="39"/>
        <v>42700.219999999972</v>
      </c>
      <c r="J183" s="38"/>
    </row>
    <row r="184" spans="1:10" ht="12.75" customHeight="1" x14ac:dyDescent="0.25">
      <c r="A184" s="24" t="s">
        <v>160</v>
      </c>
      <c r="B184" s="25" t="s">
        <v>312</v>
      </c>
      <c r="C184" s="26">
        <v>561048.54</v>
      </c>
      <c r="D184" s="26">
        <v>3084696</v>
      </c>
      <c r="E184" s="26">
        <v>1889938.17</v>
      </c>
      <c r="F184" s="27">
        <f t="shared" si="37"/>
        <v>336.85822798861568</v>
      </c>
      <c r="G184" s="27">
        <f t="shared" si="38"/>
        <v>61.268214760871089</v>
      </c>
      <c r="H184" s="28">
        <f t="shared" si="39"/>
        <v>1328889.6299999999</v>
      </c>
      <c r="J184" s="38"/>
    </row>
    <row r="185" spans="1:10" ht="12.75" customHeight="1" x14ac:dyDescent="0.25">
      <c r="A185" s="22" t="s">
        <v>221</v>
      </c>
      <c r="B185" s="17" t="s">
        <v>62</v>
      </c>
      <c r="C185" s="18">
        <v>6206458.8300000001</v>
      </c>
      <c r="D185" s="18">
        <v>8863148</v>
      </c>
      <c r="E185" s="18">
        <v>7132581.5700000003</v>
      </c>
      <c r="F185" s="19">
        <f t="shared" si="37"/>
        <v>114.92191868772939</v>
      </c>
      <c r="G185" s="19">
        <f t="shared" si="38"/>
        <v>80.474584989441681</v>
      </c>
      <c r="H185" s="20">
        <f t="shared" si="39"/>
        <v>926122.74000000022</v>
      </c>
      <c r="J185" s="38"/>
    </row>
    <row r="186" spans="1:10" ht="12.75" customHeight="1" x14ac:dyDescent="0.25">
      <c r="A186" s="24" t="s">
        <v>159</v>
      </c>
      <c r="B186" s="25" t="s">
        <v>3</v>
      </c>
      <c r="C186" s="26">
        <v>6184704.79</v>
      </c>
      <c r="D186" s="26">
        <v>8611636</v>
      </c>
      <c r="E186" s="26">
        <v>7105776.3600000003</v>
      </c>
      <c r="F186" s="27">
        <f t="shared" si="37"/>
        <v>114.89273298038856</v>
      </c>
      <c r="G186" s="27">
        <f t="shared" si="38"/>
        <v>82.513663605846787</v>
      </c>
      <c r="H186" s="28">
        <f t="shared" si="39"/>
        <v>921071.5700000003</v>
      </c>
      <c r="J186" s="38"/>
    </row>
    <row r="187" spans="1:10" ht="12.75" customHeight="1" x14ac:dyDescent="0.25">
      <c r="A187" s="24" t="s">
        <v>160</v>
      </c>
      <c r="B187" s="25" t="s">
        <v>312</v>
      </c>
      <c r="C187" s="26">
        <v>21754.04</v>
      </c>
      <c r="D187" s="26">
        <v>251512</v>
      </c>
      <c r="E187" s="26">
        <v>26805.21</v>
      </c>
      <c r="F187" s="27">
        <f t="shared" si="37"/>
        <v>123.21945716749623</v>
      </c>
      <c r="G187" s="27">
        <f t="shared" si="38"/>
        <v>10.657626673876395</v>
      </c>
      <c r="H187" s="28">
        <f t="shared" si="39"/>
        <v>5051.1699999999983</v>
      </c>
      <c r="J187" s="38"/>
    </row>
    <row r="188" spans="1:10" ht="12.75" customHeight="1" x14ac:dyDescent="0.25">
      <c r="A188" s="16" t="s">
        <v>222</v>
      </c>
      <c r="B188" s="17" t="s">
        <v>63</v>
      </c>
      <c r="C188" s="18">
        <v>965809386.75999999</v>
      </c>
      <c r="D188" s="18">
        <v>1293399761</v>
      </c>
      <c r="E188" s="18">
        <v>939246205.89999998</v>
      </c>
      <c r="F188" s="19">
        <f t="shared" si="37"/>
        <v>97.249645610806141</v>
      </c>
      <c r="G188" s="19">
        <f t="shared" si="38"/>
        <v>72.618399525125625</v>
      </c>
      <c r="H188" s="20">
        <f t="shared" si="39"/>
        <v>-26563180.860000014</v>
      </c>
      <c r="J188" s="38"/>
    </row>
    <row r="189" spans="1:10" ht="12.75" customHeight="1" x14ac:dyDescent="0.25">
      <c r="A189" s="22" t="s">
        <v>223</v>
      </c>
      <c r="B189" s="17" t="s">
        <v>64</v>
      </c>
      <c r="C189" s="18">
        <v>926196214.45000005</v>
      </c>
      <c r="D189" s="18">
        <v>1222699079</v>
      </c>
      <c r="E189" s="18">
        <v>881911475.10000002</v>
      </c>
      <c r="F189" s="19">
        <f t="shared" si="37"/>
        <v>95.218643883542811</v>
      </c>
      <c r="G189" s="19">
        <f t="shared" si="38"/>
        <v>72.12825217970088</v>
      </c>
      <c r="H189" s="20">
        <f t="shared" si="39"/>
        <v>-44284739.350000024</v>
      </c>
      <c r="J189" s="38"/>
    </row>
    <row r="190" spans="1:10" ht="12.75" customHeight="1" x14ac:dyDescent="0.25">
      <c r="A190" s="24" t="s">
        <v>159</v>
      </c>
      <c r="B190" s="25" t="s">
        <v>3</v>
      </c>
      <c r="C190" s="26">
        <v>921978356.00999999</v>
      </c>
      <c r="D190" s="26">
        <v>1216810661</v>
      </c>
      <c r="E190" s="26">
        <v>878585377.28999996</v>
      </c>
      <c r="F190" s="27">
        <f t="shared" si="37"/>
        <v>95.293492690241692</v>
      </c>
      <c r="G190" s="27">
        <f t="shared" si="38"/>
        <v>72.203951317122787</v>
      </c>
      <c r="H190" s="28">
        <f t="shared" si="39"/>
        <v>-43392978.720000029</v>
      </c>
      <c r="J190" s="38"/>
    </row>
    <row r="191" spans="1:10" ht="12.75" customHeight="1" x14ac:dyDescent="0.25">
      <c r="A191" s="24" t="s">
        <v>160</v>
      </c>
      <c r="B191" s="25" t="s">
        <v>312</v>
      </c>
      <c r="C191" s="26">
        <v>4217858.4400000004</v>
      </c>
      <c r="D191" s="26">
        <v>5888418</v>
      </c>
      <c r="E191" s="26">
        <v>3326097.81</v>
      </c>
      <c r="F191" s="27">
        <f t="shared" si="37"/>
        <v>78.857502149835071</v>
      </c>
      <c r="G191" s="27">
        <f t="shared" si="38"/>
        <v>56.485422909854563</v>
      </c>
      <c r="H191" s="28">
        <f t="shared" si="39"/>
        <v>-891760.63000000035</v>
      </c>
      <c r="J191" s="38"/>
    </row>
    <row r="192" spans="1:10" ht="12.75" customHeight="1" x14ac:dyDescent="0.25">
      <c r="A192" s="22" t="s">
        <v>224</v>
      </c>
      <c r="B192" s="17" t="s">
        <v>65</v>
      </c>
      <c r="C192" s="18">
        <v>23607596.170000002</v>
      </c>
      <c r="D192" s="18">
        <v>34380620</v>
      </c>
      <c r="E192" s="18">
        <v>28791492.829999998</v>
      </c>
      <c r="F192" s="19">
        <f t="shared" si="37"/>
        <v>121.95859596491903</v>
      </c>
      <c r="G192" s="19">
        <f t="shared" si="38"/>
        <v>83.743378769783675</v>
      </c>
      <c r="H192" s="20">
        <f t="shared" si="39"/>
        <v>5183896.6599999964</v>
      </c>
      <c r="J192" s="38"/>
    </row>
    <row r="193" spans="1:10" ht="12.75" customHeight="1" x14ac:dyDescent="0.25">
      <c r="A193" s="24" t="s">
        <v>159</v>
      </c>
      <c r="B193" s="25" t="s">
        <v>3</v>
      </c>
      <c r="C193" s="26">
        <v>23175094.75</v>
      </c>
      <c r="D193" s="26">
        <v>33828367</v>
      </c>
      <c r="E193" s="26">
        <v>28610869.530000001</v>
      </c>
      <c r="F193" s="27">
        <f t="shared" si="37"/>
        <v>123.45524296076502</v>
      </c>
      <c r="G193" s="27">
        <f t="shared" si="38"/>
        <v>84.576561233357793</v>
      </c>
      <c r="H193" s="28">
        <f t="shared" si="39"/>
        <v>5435774.7800000012</v>
      </c>
      <c r="J193" s="38"/>
    </row>
    <row r="194" spans="1:10" ht="12.75" customHeight="1" x14ac:dyDescent="0.25">
      <c r="A194" s="24" t="s">
        <v>160</v>
      </c>
      <c r="B194" s="25" t="s">
        <v>312</v>
      </c>
      <c r="C194" s="26">
        <v>432501.42</v>
      </c>
      <c r="D194" s="26">
        <v>552253</v>
      </c>
      <c r="E194" s="26">
        <v>180623.3</v>
      </c>
      <c r="F194" s="27">
        <f t="shared" si="37"/>
        <v>41.762475600658142</v>
      </c>
      <c r="G194" s="27">
        <f t="shared" si="38"/>
        <v>32.706621783856313</v>
      </c>
      <c r="H194" s="28">
        <f t="shared" si="39"/>
        <v>-251878.12</v>
      </c>
      <c r="J194" s="38"/>
    </row>
    <row r="195" spans="1:10" ht="12.75" customHeight="1" x14ac:dyDescent="0.25">
      <c r="A195" s="22" t="s">
        <v>225</v>
      </c>
      <c r="B195" s="17" t="s">
        <v>315</v>
      </c>
      <c r="C195" s="18">
        <v>14274543.09</v>
      </c>
      <c r="D195" s="18">
        <v>17548672</v>
      </c>
      <c r="E195" s="18">
        <v>14686415.810000001</v>
      </c>
      <c r="F195" s="19">
        <f t="shared" si="37"/>
        <v>102.88536534867121</v>
      </c>
      <c r="G195" s="19">
        <f t="shared" si="38"/>
        <v>83.689613721197816</v>
      </c>
      <c r="H195" s="20">
        <f t="shared" si="39"/>
        <v>411872.72000000067</v>
      </c>
      <c r="J195" s="38"/>
    </row>
    <row r="196" spans="1:10" ht="12.75" customHeight="1" x14ac:dyDescent="0.25">
      <c r="A196" s="24" t="s">
        <v>159</v>
      </c>
      <c r="B196" s="25" t="s">
        <v>3</v>
      </c>
      <c r="C196" s="26">
        <v>12871290.43</v>
      </c>
      <c r="D196" s="26">
        <v>15573689</v>
      </c>
      <c r="E196" s="26">
        <v>13878978.25</v>
      </c>
      <c r="F196" s="27">
        <f t="shared" si="37"/>
        <v>107.82895720891601</v>
      </c>
      <c r="G196" s="27">
        <f t="shared" si="38"/>
        <v>89.118116138058241</v>
      </c>
      <c r="H196" s="28">
        <f t="shared" si="39"/>
        <v>1007687.8200000003</v>
      </c>
      <c r="J196" s="38"/>
    </row>
    <row r="197" spans="1:10" ht="12.75" customHeight="1" x14ac:dyDescent="0.25">
      <c r="A197" s="24" t="s">
        <v>160</v>
      </c>
      <c r="B197" s="25" t="s">
        <v>312</v>
      </c>
      <c r="C197" s="26">
        <v>1403252.66</v>
      </c>
      <c r="D197" s="26">
        <v>1974983</v>
      </c>
      <c r="E197" s="26">
        <v>807437.56</v>
      </c>
      <c r="F197" s="27">
        <f t="shared" si="37"/>
        <v>57.540426112571922</v>
      </c>
      <c r="G197" s="27">
        <f t="shared" si="38"/>
        <v>40.883266336976071</v>
      </c>
      <c r="H197" s="28">
        <f t="shared" si="39"/>
        <v>-595815.09999999986</v>
      </c>
      <c r="J197" s="38"/>
    </row>
    <row r="198" spans="1:10" ht="12.75" customHeight="1" x14ac:dyDescent="0.25">
      <c r="A198" s="22" t="s">
        <v>313</v>
      </c>
      <c r="B198" s="17" t="s">
        <v>314</v>
      </c>
      <c r="C198" s="18">
        <v>1731033.05</v>
      </c>
      <c r="D198" s="18">
        <v>4101489</v>
      </c>
      <c r="E198" s="18">
        <v>3379176.94</v>
      </c>
      <c r="F198" s="19">
        <f t="shared" ref="F198:F282" si="43">IF(C198=0,"x",E198/C198*100)</f>
        <v>195.21157842711321</v>
      </c>
      <c r="G198" s="19">
        <f t="shared" ref="G198:G282" si="44">IF(D198=0,"x",E198/D198*100)</f>
        <v>82.389028472342602</v>
      </c>
      <c r="H198" s="20">
        <f t="shared" ref="H198:H282" si="45">+E198-C198</f>
        <v>1648143.89</v>
      </c>
      <c r="J198" s="38"/>
    </row>
    <row r="199" spans="1:10" ht="12.75" customHeight="1" x14ac:dyDescent="0.25">
      <c r="A199" s="24" t="s">
        <v>159</v>
      </c>
      <c r="B199" s="25" t="s">
        <v>3</v>
      </c>
      <c r="C199" s="26">
        <v>1507910.01</v>
      </c>
      <c r="D199" s="26">
        <v>1925350</v>
      </c>
      <c r="E199" s="26">
        <v>1785846.96</v>
      </c>
      <c r="F199" s="27">
        <f t="shared" si="43"/>
        <v>118.43193215489032</v>
      </c>
      <c r="G199" s="27">
        <f t="shared" si="44"/>
        <v>92.754406211857585</v>
      </c>
      <c r="H199" s="28">
        <f t="shared" si="45"/>
        <v>277936.94999999995</v>
      </c>
      <c r="J199" s="38"/>
    </row>
    <row r="200" spans="1:10" ht="12.75" customHeight="1" x14ac:dyDescent="0.25">
      <c r="A200" s="24" t="s">
        <v>160</v>
      </c>
      <c r="B200" s="25" t="s">
        <v>312</v>
      </c>
      <c r="C200" s="26">
        <v>223123.04</v>
      </c>
      <c r="D200" s="26">
        <v>2176139</v>
      </c>
      <c r="E200" s="26">
        <v>1593329.98</v>
      </c>
      <c r="F200" s="27">
        <f t="shared" ref="F200" si="46">IF(C200=0,"x",E200/C200*100)</f>
        <v>714.10374293932171</v>
      </c>
      <c r="G200" s="27">
        <f t="shared" ref="G200" si="47">IF(D200=0,"x",E200/D200*100)</f>
        <v>73.218208028071743</v>
      </c>
      <c r="H200" s="28">
        <f t="shared" ref="H200" si="48">+E200-C200</f>
        <v>1370206.94</v>
      </c>
      <c r="J200" s="38"/>
    </row>
    <row r="201" spans="1:10" ht="12.75" customHeight="1" x14ac:dyDescent="0.25">
      <c r="A201" s="22" t="s">
        <v>435</v>
      </c>
      <c r="B201" s="17" t="s">
        <v>436</v>
      </c>
      <c r="C201" s="18"/>
      <c r="D201" s="18">
        <v>14669901</v>
      </c>
      <c r="E201" s="18">
        <v>10477645.220000001</v>
      </c>
      <c r="F201" s="19" t="str">
        <f t="shared" ref="F201:F210" si="49">IF(C201=0,"x",E201/C201*100)</f>
        <v>x</v>
      </c>
      <c r="G201" s="19">
        <f t="shared" ref="G201:G210" si="50">IF(D201=0,"x",E201/D201*100)</f>
        <v>71.422739798993874</v>
      </c>
      <c r="H201" s="20">
        <f t="shared" ref="H201:H210" si="51">+E201-C201</f>
        <v>10477645.220000001</v>
      </c>
      <c r="J201" s="38"/>
    </row>
    <row r="202" spans="1:10" ht="12.75" customHeight="1" x14ac:dyDescent="0.25">
      <c r="A202" s="24" t="s">
        <v>159</v>
      </c>
      <c r="B202" s="25" t="s">
        <v>3</v>
      </c>
      <c r="C202" s="26"/>
      <c r="D202" s="26">
        <v>12752380</v>
      </c>
      <c r="E202" s="26">
        <v>9586494.3300000001</v>
      </c>
      <c r="F202" s="27" t="str">
        <f t="shared" si="49"/>
        <v>x</v>
      </c>
      <c r="G202" s="27">
        <f t="shared" si="50"/>
        <v>75.174158313977472</v>
      </c>
      <c r="H202" s="28">
        <f t="shared" si="51"/>
        <v>9586494.3300000001</v>
      </c>
      <c r="J202" s="38"/>
    </row>
    <row r="203" spans="1:10" ht="12.75" customHeight="1" x14ac:dyDescent="0.25">
      <c r="A203" s="24" t="s">
        <v>160</v>
      </c>
      <c r="B203" s="25" t="s">
        <v>312</v>
      </c>
      <c r="C203" s="26"/>
      <c r="D203" s="26">
        <v>1917521</v>
      </c>
      <c r="E203" s="26">
        <v>891150.89</v>
      </c>
      <c r="F203" s="27" t="str">
        <f t="shared" si="49"/>
        <v>x</v>
      </c>
      <c r="G203" s="27">
        <f t="shared" si="50"/>
        <v>46.47411371244435</v>
      </c>
      <c r="H203" s="28">
        <f t="shared" si="51"/>
        <v>891150.89</v>
      </c>
      <c r="J203" s="38"/>
    </row>
    <row r="204" spans="1:10" ht="12.75" customHeight="1" x14ac:dyDescent="0.25">
      <c r="A204" s="16" t="s">
        <v>226</v>
      </c>
      <c r="B204" s="17" t="s">
        <v>66</v>
      </c>
      <c r="C204" s="18">
        <v>194287794.99000001</v>
      </c>
      <c r="D204" s="18">
        <v>413935297</v>
      </c>
      <c r="E204" s="26">
        <v>238077654.74000001</v>
      </c>
      <c r="F204" s="27">
        <f t="shared" si="49"/>
        <v>122.53865702282218</v>
      </c>
      <c r="G204" s="27">
        <f t="shared" si="50"/>
        <v>57.515668865513533</v>
      </c>
      <c r="H204" s="28">
        <f t="shared" si="51"/>
        <v>43789859.75</v>
      </c>
      <c r="J204" s="38"/>
    </row>
    <row r="205" spans="1:10" ht="12.75" customHeight="1" x14ac:dyDescent="0.25">
      <c r="A205" s="22" t="s">
        <v>227</v>
      </c>
      <c r="B205" s="17" t="s">
        <v>67</v>
      </c>
      <c r="C205" s="18">
        <v>175286951.19999999</v>
      </c>
      <c r="D205" s="18">
        <v>387305827</v>
      </c>
      <c r="E205" s="26">
        <v>218306422.53999999</v>
      </c>
      <c r="F205" s="27">
        <f t="shared" si="49"/>
        <v>124.54231250272325</v>
      </c>
      <c r="G205" s="27">
        <f t="shared" si="50"/>
        <v>56.365385522588582</v>
      </c>
      <c r="H205" s="28">
        <f t="shared" si="51"/>
        <v>43019471.340000004</v>
      </c>
      <c r="J205" s="38"/>
    </row>
    <row r="206" spans="1:10" ht="12.75" customHeight="1" x14ac:dyDescent="0.25">
      <c r="A206" s="24" t="s">
        <v>159</v>
      </c>
      <c r="B206" s="25" t="s">
        <v>3</v>
      </c>
      <c r="C206" s="26">
        <v>175239860.13</v>
      </c>
      <c r="D206" s="26">
        <v>386940302</v>
      </c>
      <c r="E206" s="26">
        <v>218181174.68000001</v>
      </c>
      <c r="F206" s="27">
        <f t="shared" si="49"/>
        <v>124.50430770610316</v>
      </c>
      <c r="G206" s="27">
        <f t="shared" si="50"/>
        <v>56.386262571325538</v>
      </c>
      <c r="H206" s="28">
        <f t="shared" si="51"/>
        <v>42941314.550000012</v>
      </c>
      <c r="J206" s="38"/>
    </row>
    <row r="207" spans="1:10" ht="12.75" customHeight="1" x14ac:dyDescent="0.25">
      <c r="A207" s="24" t="s">
        <v>160</v>
      </c>
      <c r="B207" s="25" t="s">
        <v>312</v>
      </c>
      <c r="C207" s="26">
        <v>47091.07</v>
      </c>
      <c r="D207" s="26">
        <v>365525</v>
      </c>
      <c r="E207" s="26">
        <v>125247.86</v>
      </c>
      <c r="F207" s="27">
        <f t="shared" si="49"/>
        <v>265.96945025882826</v>
      </c>
      <c r="G207" s="27">
        <f t="shared" si="50"/>
        <v>34.265196634977087</v>
      </c>
      <c r="H207" s="28">
        <f t="shared" si="51"/>
        <v>78156.790000000008</v>
      </c>
      <c r="J207" s="38"/>
    </row>
    <row r="208" spans="1:10" ht="12.75" customHeight="1" x14ac:dyDescent="0.25">
      <c r="A208" s="22" t="s">
        <v>228</v>
      </c>
      <c r="B208" s="17" t="s">
        <v>68</v>
      </c>
      <c r="C208" s="18">
        <v>8196040.7000000002</v>
      </c>
      <c r="D208" s="18">
        <v>11329470</v>
      </c>
      <c r="E208" s="26">
        <v>7075328.8499999996</v>
      </c>
      <c r="F208" s="27">
        <f t="shared" si="49"/>
        <v>86.326180029828308</v>
      </c>
      <c r="G208" s="27">
        <f t="shared" si="50"/>
        <v>62.4506605339879</v>
      </c>
      <c r="H208" s="28">
        <f t="shared" si="51"/>
        <v>-1120711.8500000006</v>
      </c>
      <c r="J208" s="38"/>
    </row>
    <row r="209" spans="1:10" ht="12.75" customHeight="1" x14ac:dyDescent="0.25">
      <c r="A209" s="24" t="s">
        <v>159</v>
      </c>
      <c r="B209" s="25" t="s">
        <v>3</v>
      </c>
      <c r="C209" s="26">
        <v>8191821.1100000003</v>
      </c>
      <c r="D209" s="26">
        <v>11326970</v>
      </c>
      <c r="E209" s="26">
        <v>7072841.2199999997</v>
      </c>
      <c r="F209" s="27">
        <f t="shared" si="49"/>
        <v>86.340279225164863</v>
      </c>
      <c r="G209" s="27">
        <f t="shared" si="50"/>
        <v>62.442482146593484</v>
      </c>
      <c r="H209" s="28">
        <f t="shared" si="51"/>
        <v>-1118979.8900000006</v>
      </c>
      <c r="J209" s="38"/>
    </row>
    <row r="210" spans="1:10" ht="12.75" customHeight="1" x14ac:dyDescent="0.25">
      <c r="A210" s="24" t="s">
        <v>160</v>
      </c>
      <c r="B210" s="25" t="s">
        <v>312</v>
      </c>
      <c r="C210" s="26">
        <v>4219.59</v>
      </c>
      <c r="D210" s="26">
        <v>2500</v>
      </c>
      <c r="E210" s="26">
        <v>2487.63</v>
      </c>
      <c r="F210" s="27">
        <f t="shared" si="49"/>
        <v>58.954305987074576</v>
      </c>
      <c r="G210" s="27">
        <f t="shared" si="50"/>
        <v>99.505200000000002</v>
      </c>
      <c r="H210" s="28">
        <f t="shared" si="51"/>
        <v>-1731.96</v>
      </c>
      <c r="J210" s="38"/>
    </row>
    <row r="211" spans="1:10" ht="12.75" customHeight="1" x14ac:dyDescent="0.25">
      <c r="A211" s="22" t="s">
        <v>229</v>
      </c>
      <c r="B211" s="17" t="s">
        <v>380</v>
      </c>
      <c r="C211" s="18">
        <v>10804803.09</v>
      </c>
      <c r="D211" s="18">
        <v>15300000</v>
      </c>
      <c r="E211" s="18">
        <v>12695903.35</v>
      </c>
      <c r="F211" s="19">
        <f t="shared" si="43"/>
        <v>117.50240373885426</v>
      </c>
      <c r="G211" s="19">
        <f t="shared" si="44"/>
        <v>82.979760457516335</v>
      </c>
      <c r="H211" s="20">
        <f t="shared" si="45"/>
        <v>1891100.2599999998</v>
      </c>
      <c r="J211" s="38"/>
    </row>
    <row r="212" spans="1:10" ht="12.75" customHeight="1" x14ac:dyDescent="0.25">
      <c r="A212" s="24" t="s">
        <v>159</v>
      </c>
      <c r="B212" s="25" t="s">
        <v>3</v>
      </c>
      <c r="C212" s="26">
        <v>10419015.34</v>
      </c>
      <c r="D212" s="26">
        <v>14870500</v>
      </c>
      <c r="E212" s="26">
        <v>12349702.83</v>
      </c>
      <c r="F212" s="27">
        <f t="shared" si="43"/>
        <v>118.53042180087625</v>
      </c>
      <c r="G212" s="27">
        <f t="shared" si="44"/>
        <v>83.048336168925047</v>
      </c>
      <c r="H212" s="28">
        <f t="shared" si="45"/>
        <v>1930687.4900000002</v>
      </c>
      <c r="J212" s="38"/>
    </row>
    <row r="213" spans="1:10" ht="12.75" customHeight="1" x14ac:dyDescent="0.25">
      <c r="A213" s="24" t="s">
        <v>160</v>
      </c>
      <c r="B213" s="25" t="s">
        <v>312</v>
      </c>
      <c r="C213" s="26">
        <v>385787.75</v>
      </c>
      <c r="D213" s="26">
        <v>429500</v>
      </c>
      <c r="E213" s="26">
        <v>346200.52</v>
      </c>
      <c r="F213" s="27">
        <f t="shared" si="43"/>
        <v>89.73859849100964</v>
      </c>
      <c r="G213" s="27">
        <f t="shared" si="44"/>
        <v>80.60547613504076</v>
      </c>
      <c r="H213" s="28">
        <f t="shared" si="45"/>
        <v>-39587.229999999981</v>
      </c>
      <c r="J213" s="38"/>
    </row>
    <row r="214" spans="1:10" ht="12.75" customHeight="1" x14ac:dyDescent="0.25">
      <c r="A214" s="16" t="s">
        <v>230</v>
      </c>
      <c r="B214" s="17" t="s">
        <v>69</v>
      </c>
      <c r="C214" s="18">
        <v>1020240894.75</v>
      </c>
      <c r="D214" s="18">
        <v>1593555503</v>
      </c>
      <c r="E214" s="18">
        <v>1424662335.48</v>
      </c>
      <c r="F214" s="19">
        <f t="shared" si="43"/>
        <v>139.63979907207107</v>
      </c>
      <c r="G214" s="19">
        <f t="shared" si="44"/>
        <v>89.401488231690422</v>
      </c>
      <c r="H214" s="20">
        <f t="shared" si="45"/>
        <v>404421440.73000002</v>
      </c>
      <c r="J214" s="38"/>
    </row>
    <row r="215" spans="1:10" ht="12.75" customHeight="1" x14ac:dyDescent="0.25">
      <c r="A215" s="22" t="s">
        <v>231</v>
      </c>
      <c r="B215" s="17" t="s">
        <v>70</v>
      </c>
      <c r="C215" s="18">
        <v>902067083.10000002</v>
      </c>
      <c r="D215" s="18">
        <v>1394043358</v>
      </c>
      <c r="E215" s="18">
        <v>1293408944.3699999</v>
      </c>
      <c r="F215" s="19">
        <f t="shared" si="43"/>
        <v>143.38278921841749</v>
      </c>
      <c r="G215" s="19">
        <f t="shared" si="44"/>
        <v>92.781113079984976</v>
      </c>
      <c r="H215" s="20">
        <f t="shared" si="45"/>
        <v>391341861.26999986</v>
      </c>
      <c r="J215" s="38"/>
    </row>
    <row r="216" spans="1:10" ht="12.75" customHeight="1" x14ac:dyDescent="0.25">
      <c r="A216" s="24" t="s">
        <v>159</v>
      </c>
      <c r="B216" s="25" t="s">
        <v>3</v>
      </c>
      <c r="C216" s="26">
        <v>897413258.84000003</v>
      </c>
      <c r="D216" s="26">
        <v>1377289710</v>
      </c>
      <c r="E216" s="26">
        <v>1287522523</v>
      </c>
      <c r="F216" s="27">
        <f t="shared" si="43"/>
        <v>143.47041458516634</v>
      </c>
      <c r="G216" s="27">
        <f t="shared" si="44"/>
        <v>93.482330816223111</v>
      </c>
      <c r="H216" s="28">
        <f t="shared" si="45"/>
        <v>390109264.15999997</v>
      </c>
      <c r="J216" s="38"/>
    </row>
    <row r="217" spans="1:10" ht="12.75" customHeight="1" x14ac:dyDescent="0.25">
      <c r="A217" s="24" t="s">
        <v>160</v>
      </c>
      <c r="B217" s="25" t="s">
        <v>312</v>
      </c>
      <c r="C217" s="26">
        <v>4653824.26</v>
      </c>
      <c r="D217" s="26">
        <v>16753648</v>
      </c>
      <c r="E217" s="26">
        <v>5886421.3700000001</v>
      </c>
      <c r="F217" s="27">
        <f t="shared" si="43"/>
        <v>126.48568233644475</v>
      </c>
      <c r="G217" s="27">
        <f t="shared" si="44"/>
        <v>35.135162025607798</v>
      </c>
      <c r="H217" s="28">
        <f t="shared" si="45"/>
        <v>1232597.1100000003</v>
      </c>
      <c r="J217" s="38"/>
    </row>
    <row r="218" spans="1:10" ht="12.75" customHeight="1" x14ac:dyDescent="0.25">
      <c r="A218" s="22" t="s">
        <v>232</v>
      </c>
      <c r="B218" s="17" t="s">
        <v>381</v>
      </c>
      <c r="C218" s="18">
        <v>47902246.840000004</v>
      </c>
      <c r="D218" s="18">
        <v>68951838</v>
      </c>
      <c r="E218" s="18">
        <v>45130529.359999999</v>
      </c>
      <c r="F218" s="19">
        <f t="shared" si="43"/>
        <v>94.213804857091745</v>
      </c>
      <c r="G218" s="19">
        <f t="shared" si="44"/>
        <v>65.452249960327379</v>
      </c>
      <c r="H218" s="20">
        <f t="shared" si="45"/>
        <v>-2771717.4800000042</v>
      </c>
      <c r="J218" s="38"/>
    </row>
    <row r="219" spans="1:10" ht="12.75" customHeight="1" x14ac:dyDescent="0.25">
      <c r="A219" s="24" t="s">
        <v>159</v>
      </c>
      <c r="B219" s="25" t="s">
        <v>3</v>
      </c>
      <c r="C219" s="26">
        <v>47901464.57</v>
      </c>
      <c r="D219" s="26">
        <v>68496471</v>
      </c>
      <c r="E219" s="26">
        <v>44998256.609999999</v>
      </c>
      <c r="F219" s="27">
        <f t="shared" si="43"/>
        <v>93.939208360200666</v>
      </c>
      <c r="G219" s="27">
        <f t="shared" si="44"/>
        <v>65.694270015750149</v>
      </c>
      <c r="H219" s="28">
        <f t="shared" si="45"/>
        <v>-2903207.9600000009</v>
      </c>
      <c r="J219" s="38"/>
    </row>
    <row r="220" spans="1:10" ht="12.75" customHeight="1" x14ac:dyDescent="0.25">
      <c r="A220" s="24" t="s">
        <v>160</v>
      </c>
      <c r="B220" s="25" t="s">
        <v>312</v>
      </c>
      <c r="C220" s="26">
        <v>782.27</v>
      </c>
      <c r="D220" s="26">
        <v>455367</v>
      </c>
      <c r="E220" s="26">
        <v>132272.75</v>
      </c>
      <c r="F220" s="27">
        <f t="shared" si="43"/>
        <v>16908.835823948255</v>
      </c>
      <c r="G220" s="27">
        <f t="shared" si="44"/>
        <v>29.047504540293872</v>
      </c>
      <c r="H220" s="28">
        <f t="shared" si="45"/>
        <v>131490.48000000001</v>
      </c>
      <c r="J220" s="38"/>
    </row>
    <row r="221" spans="1:10" ht="12.75" customHeight="1" x14ac:dyDescent="0.25">
      <c r="A221" s="22" t="s">
        <v>233</v>
      </c>
      <c r="B221" s="17" t="s">
        <v>71</v>
      </c>
      <c r="C221" s="18">
        <v>2504909.79</v>
      </c>
      <c r="D221" s="18">
        <v>4145487</v>
      </c>
      <c r="E221" s="18">
        <v>2576061.88</v>
      </c>
      <c r="F221" s="19">
        <f t="shared" si="43"/>
        <v>102.84050508661231</v>
      </c>
      <c r="G221" s="19">
        <f t="shared" si="44"/>
        <v>62.141357095077119</v>
      </c>
      <c r="H221" s="20">
        <f t="shared" si="45"/>
        <v>71152.089999999851</v>
      </c>
      <c r="J221" s="38"/>
    </row>
    <row r="222" spans="1:10" ht="12.75" customHeight="1" x14ac:dyDescent="0.25">
      <c r="A222" s="24" t="s">
        <v>159</v>
      </c>
      <c r="B222" s="25" t="s">
        <v>3</v>
      </c>
      <c r="C222" s="26">
        <v>2346924.4500000002</v>
      </c>
      <c r="D222" s="26">
        <v>3669540</v>
      </c>
      <c r="E222" s="26">
        <v>2401381.9700000002</v>
      </c>
      <c r="F222" s="27">
        <f t="shared" si="43"/>
        <v>102.32037805903806</v>
      </c>
      <c r="G222" s="27">
        <f t="shared" si="44"/>
        <v>65.440953634515509</v>
      </c>
      <c r="H222" s="28">
        <f t="shared" si="45"/>
        <v>54457.520000000019</v>
      </c>
      <c r="J222" s="38"/>
    </row>
    <row r="223" spans="1:10" ht="12.75" customHeight="1" x14ac:dyDescent="0.25">
      <c r="A223" s="24" t="s">
        <v>160</v>
      </c>
      <c r="B223" s="25" t="s">
        <v>312</v>
      </c>
      <c r="C223" s="26">
        <v>157985.34</v>
      </c>
      <c r="D223" s="26">
        <v>475947</v>
      </c>
      <c r="E223" s="26">
        <v>174679.91</v>
      </c>
      <c r="F223" s="27">
        <f t="shared" si="43"/>
        <v>110.56716401661066</v>
      </c>
      <c r="G223" s="27">
        <f t="shared" si="44"/>
        <v>36.701546600776979</v>
      </c>
      <c r="H223" s="28">
        <f t="shared" si="45"/>
        <v>16694.570000000007</v>
      </c>
      <c r="J223" s="38"/>
    </row>
    <row r="224" spans="1:10" ht="12.75" customHeight="1" x14ac:dyDescent="0.25">
      <c r="A224" s="22" t="s">
        <v>310</v>
      </c>
      <c r="B224" s="17" t="s">
        <v>311</v>
      </c>
      <c r="C224" s="18">
        <v>10696980.439999999</v>
      </c>
      <c r="D224" s="18">
        <v>15893724</v>
      </c>
      <c r="E224" s="18">
        <v>11917102.810000001</v>
      </c>
      <c r="F224" s="19">
        <f t="shared" ref="F224:F226" si="52">IF(C224=0,"x",E224/C224*100)</f>
        <v>111.40623166363386</v>
      </c>
      <c r="G224" s="19">
        <f t="shared" ref="G224:G226" si="53">IF(D224=0,"x",E224/D224*100)</f>
        <v>74.97992798918618</v>
      </c>
      <c r="H224" s="20">
        <f t="shared" ref="H224:H226" si="54">+E224-C224</f>
        <v>1220122.370000001</v>
      </c>
      <c r="J224" s="38"/>
    </row>
    <row r="225" spans="1:10" ht="12.75" customHeight="1" x14ac:dyDescent="0.25">
      <c r="A225" s="24" t="s">
        <v>159</v>
      </c>
      <c r="B225" s="25" t="s">
        <v>3</v>
      </c>
      <c r="C225" s="26">
        <v>9640425.6199999992</v>
      </c>
      <c r="D225" s="26">
        <v>13566558</v>
      </c>
      <c r="E225" s="26">
        <v>10871005.939999999</v>
      </c>
      <c r="F225" s="27">
        <f t="shared" si="52"/>
        <v>112.76479243247354</v>
      </c>
      <c r="G225" s="27">
        <f t="shared" si="53"/>
        <v>80.130906748786231</v>
      </c>
      <c r="H225" s="28">
        <f t="shared" si="54"/>
        <v>1230580.3200000003</v>
      </c>
      <c r="J225" s="38"/>
    </row>
    <row r="226" spans="1:10" ht="12.75" customHeight="1" x14ac:dyDescent="0.25">
      <c r="A226" s="24" t="s">
        <v>160</v>
      </c>
      <c r="B226" s="25" t="s">
        <v>312</v>
      </c>
      <c r="C226" s="26">
        <v>1056554.82</v>
      </c>
      <c r="D226" s="26">
        <v>2327166</v>
      </c>
      <c r="E226" s="26">
        <v>1046096.87</v>
      </c>
      <c r="F226" s="27">
        <f t="shared" si="52"/>
        <v>99.010183872901166</v>
      </c>
      <c r="G226" s="27">
        <f t="shared" si="53"/>
        <v>44.951536332173987</v>
      </c>
      <c r="H226" s="28">
        <f t="shared" si="54"/>
        <v>-10457.95000000007</v>
      </c>
      <c r="J226" s="38"/>
    </row>
    <row r="227" spans="1:10" ht="12.75" customHeight="1" x14ac:dyDescent="0.25">
      <c r="A227" s="22" t="s">
        <v>234</v>
      </c>
      <c r="B227" s="17" t="s">
        <v>72</v>
      </c>
      <c r="C227" s="18">
        <v>605788.92000000004</v>
      </c>
      <c r="D227" s="18">
        <v>984164</v>
      </c>
      <c r="E227" s="18">
        <v>818705.99</v>
      </c>
      <c r="F227" s="19">
        <f t="shared" si="43"/>
        <v>135.14707234988714</v>
      </c>
      <c r="G227" s="19">
        <f t="shared" si="44"/>
        <v>83.187963591433942</v>
      </c>
      <c r="H227" s="20">
        <f t="shared" si="45"/>
        <v>212917.06999999995</v>
      </c>
      <c r="J227" s="38"/>
    </row>
    <row r="228" spans="1:10" ht="12.75" customHeight="1" x14ac:dyDescent="0.25">
      <c r="A228" s="24" t="s">
        <v>159</v>
      </c>
      <c r="B228" s="25" t="s">
        <v>3</v>
      </c>
      <c r="C228" s="26">
        <v>600114.4</v>
      </c>
      <c r="D228" s="26">
        <v>965865</v>
      </c>
      <c r="E228" s="26">
        <v>814990.83</v>
      </c>
      <c r="F228" s="27">
        <f t="shared" si="43"/>
        <v>135.80591133957125</v>
      </c>
      <c r="G228" s="27">
        <f t="shared" si="44"/>
        <v>84.379372893727378</v>
      </c>
      <c r="H228" s="28">
        <f t="shared" si="45"/>
        <v>214876.42999999993</v>
      </c>
      <c r="J228" s="38"/>
    </row>
    <row r="229" spans="1:10" ht="12.75" customHeight="1" x14ac:dyDescent="0.25">
      <c r="A229" s="24" t="s">
        <v>160</v>
      </c>
      <c r="B229" s="25" t="s">
        <v>312</v>
      </c>
      <c r="C229" s="26">
        <v>5674.52</v>
      </c>
      <c r="D229" s="26">
        <v>18299</v>
      </c>
      <c r="E229" s="26">
        <v>3715.16</v>
      </c>
      <c r="F229" s="27">
        <f t="shared" si="43"/>
        <v>65.470912077144845</v>
      </c>
      <c r="G229" s="27">
        <f t="shared" si="44"/>
        <v>20.302530192906715</v>
      </c>
      <c r="H229" s="28">
        <f t="shared" si="45"/>
        <v>-1959.3600000000006</v>
      </c>
      <c r="J229" s="38"/>
    </row>
    <row r="230" spans="1:10" ht="12.75" customHeight="1" x14ac:dyDescent="0.25">
      <c r="A230" s="22" t="s">
        <v>235</v>
      </c>
      <c r="B230" s="17" t="s">
        <v>382</v>
      </c>
      <c r="C230" s="18">
        <v>455088.11</v>
      </c>
      <c r="D230" s="18">
        <v>627986</v>
      </c>
      <c r="E230" s="18">
        <v>549558.42000000004</v>
      </c>
      <c r="F230" s="19">
        <f t="shared" si="43"/>
        <v>120.75868560925488</v>
      </c>
      <c r="G230" s="19">
        <f t="shared" si="44"/>
        <v>87.511253435586141</v>
      </c>
      <c r="H230" s="20">
        <f t="shared" si="45"/>
        <v>94470.310000000056</v>
      </c>
      <c r="J230" s="38"/>
    </row>
    <row r="231" spans="1:10" ht="12.75" customHeight="1" x14ac:dyDescent="0.25">
      <c r="A231" s="24" t="s">
        <v>159</v>
      </c>
      <c r="B231" s="25" t="s">
        <v>3</v>
      </c>
      <c r="C231" s="26">
        <v>452253.48</v>
      </c>
      <c r="D231" s="26">
        <v>598480</v>
      </c>
      <c r="E231" s="26">
        <v>522229.21</v>
      </c>
      <c r="F231" s="27">
        <f t="shared" si="43"/>
        <v>115.47267917098173</v>
      </c>
      <c r="G231" s="27">
        <f t="shared" si="44"/>
        <v>87.259258454752043</v>
      </c>
      <c r="H231" s="28">
        <f t="shared" si="45"/>
        <v>69975.73000000004</v>
      </c>
      <c r="J231" s="38"/>
    </row>
    <row r="232" spans="1:10" ht="12.75" customHeight="1" x14ac:dyDescent="0.25">
      <c r="A232" s="24" t="s">
        <v>160</v>
      </c>
      <c r="B232" s="25" t="s">
        <v>312</v>
      </c>
      <c r="C232" s="26">
        <v>2834.63</v>
      </c>
      <c r="D232" s="26">
        <v>29506</v>
      </c>
      <c r="E232" s="26">
        <v>27329.21</v>
      </c>
      <c r="F232" s="27">
        <f t="shared" si="43"/>
        <v>964.11912665850559</v>
      </c>
      <c r="G232" s="27">
        <f t="shared" si="44"/>
        <v>92.622551345489043</v>
      </c>
      <c r="H232" s="28">
        <f t="shared" si="45"/>
        <v>24494.579999999998</v>
      </c>
      <c r="J232" s="38"/>
    </row>
    <row r="233" spans="1:10" ht="12.75" customHeight="1" x14ac:dyDescent="0.25">
      <c r="A233" s="22" t="s">
        <v>236</v>
      </c>
      <c r="B233" s="17" t="s">
        <v>73</v>
      </c>
      <c r="C233" s="18">
        <v>8285975.8300000001</v>
      </c>
      <c r="D233" s="18">
        <v>11326270</v>
      </c>
      <c r="E233" s="18">
        <v>9472922.9800000004</v>
      </c>
      <c r="F233" s="19">
        <f t="shared" si="43"/>
        <v>114.32477205282893</v>
      </c>
      <c r="G233" s="19">
        <f t="shared" si="44"/>
        <v>83.63673989760089</v>
      </c>
      <c r="H233" s="20">
        <f t="shared" si="45"/>
        <v>1186947.1500000004</v>
      </c>
      <c r="J233" s="38"/>
    </row>
    <row r="234" spans="1:10" ht="12.75" customHeight="1" x14ac:dyDescent="0.25">
      <c r="A234" s="24" t="s">
        <v>159</v>
      </c>
      <c r="B234" s="25" t="s">
        <v>3</v>
      </c>
      <c r="C234" s="26">
        <v>8200248.0700000003</v>
      </c>
      <c r="D234" s="26">
        <v>11142129</v>
      </c>
      <c r="E234" s="26">
        <v>9362952.0399999991</v>
      </c>
      <c r="F234" s="27">
        <f t="shared" si="43"/>
        <v>114.17888776137963</v>
      </c>
      <c r="G234" s="27">
        <f t="shared" si="44"/>
        <v>84.031983833610241</v>
      </c>
      <c r="H234" s="28">
        <f t="shared" si="45"/>
        <v>1162703.9699999988</v>
      </c>
      <c r="J234" s="38"/>
    </row>
    <row r="235" spans="1:10" ht="12.75" customHeight="1" x14ac:dyDescent="0.25">
      <c r="A235" s="24" t="s">
        <v>160</v>
      </c>
      <c r="B235" s="25" t="s">
        <v>312</v>
      </c>
      <c r="C235" s="26">
        <v>85727.76</v>
      </c>
      <c r="D235" s="26">
        <v>184141</v>
      </c>
      <c r="E235" s="26">
        <v>109970.94</v>
      </c>
      <c r="F235" s="27">
        <f t="shared" si="43"/>
        <v>128.27926449962067</v>
      </c>
      <c r="G235" s="27">
        <f t="shared" si="44"/>
        <v>59.72105071657046</v>
      </c>
      <c r="H235" s="28">
        <f t="shared" si="45"/>
        <v>24243.180000000008</v>
      </c>
      <c r="J235" s="38"/>
    </row>
    <row r="236" spans="1:10" ht="12.75" customHeight="1" x14ac:dyDescent="0.25">
      <c r="A236" s="22" t="s">
        <v>400</v>
      </c>
      <c r="B236" s="17" t="s">
        <v>401</v>
      </c>
      <c r="C236" s="18">
        <v>870807.56</v>
      </c>
      <c r="D236" s="18">
        <v>2427734</v>
      </c>
      <c r="E236" s="18">
        <v>1191477.6399999999</v>
      </c>
      <c r="F236" s="19">
        <f t="shared" ref="F236:F265" si="55">IF(C236=0,"x",E236/C236*100)</f>
        <v>136.82444833161529</v>
      </c>
      <c r="G236" s="19">
        <f t="shared" ref="G236:G265" si="56">IF(D236=0,"x",E236/D236*100)</f>
        <v>49.077767168890823</v>
      </c>
      <c r="H236" s="20">
        <f t="shared" ref="H236:H265" si="57">+E236-C236</f>
        <v>320670.07999999984</v>
      </c>
      <c r="J236" s="38"/>
    </row>
    <row r="237" spans="1:10" ht="12.75" customHeight="1" x14ac:dyDescent="0.25">
      <c r="A237" s="24" t="s">
        <v>159</v>
      </c>
      <c r="B237" s="25" t="s">
        <v>3</v>
      </c>
      <c r="C237" s="26">
        <v>620071.85</v>
      </c>
      <c r="D237" s="26">
        <v>852738</v>
      </c>
      <c r="E237" s="26">
        <v>484612.04</v>
      </c>
      <c r="F237" s="27">
        <f t="shared" si="55"/>
        <v>78.154175197600082</v>
      </c>
      <c r="G237" s="27">
        <f t="shared" si="56"/>
        <v>56.830121326831915</v>
      </c>
      <c r="H237" s="28">
        <f t="shared" si="57"/>
        <v>-135459.81</v>
      </c>
      <c r="J237" s="38"/>
    </row>
    <row r="238" spans="1:10" ht="12.75" customHeight="1" x14ac:dyDescent="0.25">
      <c r="A238" s="24" t="s">
        <v>160</v>
      </c>
      <c r="B238" s="25" t="s">
        <v>312</v>
      </c>
      <c r="C238" s="26">
        <v>250735.71</v>
      </c>
      <c r="D238" s="26">
        <v>1574996</v>
      </c>
      <c r="E238" s="26">
        <v>706865.6</v>
      </c>
      <c r="F238" s="27">
        <f t="shared" si="55"/>
        <v>281.91660453949703</v>
      </c>
      <c r="G238" s="27">
        <f t="shared" si="56"/>
        <v>44.880469537700414</v>
      </c>
      <c r="H238" s="28">
        <f t="shared" si="57"/>
        <v>456129.89</v>
      </c>
      <c r="J238" s="38"/>
    </row>
    <row r="239" spans="1:10" ht="12.75" customHeight="1" x14ac:dyDescent="0.25">
      <c r="A239" s="22" t="s">
        <v>402</v>
      </c>
      <c r="B239" s="17" t="s">
        <v>403</v>
      </c>
      <c r="C239" s="18">
        <v>2300597.7000000002</v>
      </c>
      <c r="D239" s="18">
        <v>5231100</v>
      </c>
      <c r="E239" s="18">
        <v>3465634.93</v>
      </c>
      <c r="F239" s="19">
        <f t="shared" si="55"/>
        <v>150.6406326495067</v>
      </c>
      <c r="G239" s="19">
        <f t="shared" si="56"/>
        <v>66.250596050543862</v>
      </c>
      <c r="H239" s="20">
        <f t="shared" si="57"/>
        <v>1165037.23</v>
      </c>
      <c r="J239" s="38"/>
    </row>
    <row r="240" spans="1:10" ht="12.75" customHeight="1" x14ac:dyDescent="0.25">
      <c r="A240" s="24" t="s">
        <v>159</v>
      </c>
      <c r="B240" s="25" t="s">
        <v>3</v>
      </c>
      <c r="C240" s="26">
        <v>1210487.1499999999</v>
      </c>
      <c r="D240" s="26">
        <v>1878136</v>
      </c>
      <c r="E240" s="26">
        <v>1358055.66</v>
      </c>
      <c r="F240" s="27">
        <f t="shared" si="55"/>
        <v>112.19083655700103</v>
      </c>
      <c r="G240" s="27">
        <f t="shared" si="56"/>
        <v>72.308696494822527</v>
      </c>
      <c r="H240" s="28">
        <f t="shared" si="57"/>
        <v>147568.51</v>
      </c>
      <c r="J240" s="38"/>
    </row>
    <row r="241" spans="1:10" ht="12.75" customHeight="1" x14ac:dyDescent="0.25">
      <c r="A241" s="24" t="s">
        <v>160</v>
      </c>
      <c r="B241" s="25" t="s">
        <v>312</v>
      </c>
      <c r="C241" s="26">
        <v>1090110.55</v>
      </c>
      <c r="D241" s="26">
        <v>3352964</v>
      </c>
      <c r="E241" s="26">
        <v>2107579.27</v>
      </c>
      <c r="F241" s="27">
        <f t="shared" si="55"/>
        <v>193.33628777374918</v>
      </c>
      <c r="G241" s="27">
        <f t="shared" si="56"/>
        <v>62.85719948081757</v>
      </c>
      <c r="H241" s="28">
        <f t="shared" si="57"/>
        <v>1017468.72</v>
      </c>
      <c r="J241" s="38"/>
    </row>
    <row r="242" spans="1:10" ht="12.75" customHeight="1" x14ac:dyDescent="0.25">
      <c r="A242" s="22" t="s">
        <v>404</v>
      </c>
      <c r="B242" s="17" t="s">
        <v>405</v>
      </c>
      <c r="C242" s="18">
        <v>8687520.1300000008</v>
      </c>
      <c r="D242" s="18">
        <v>14909673</v>
      </c>
      <c r="E242" s="18">
        <v>9008908.6199999992</v>
      </c>
      <c r="F242" s="19">
        <f t="shared" si="55"/>
        <v>103.69942728408962</v>
      </c>
      <c r="G242" s="19">
        <f t="shared" si="56"/>
        <v>60.423247511866954</v>
      </c>
      <c r="H242" s="20">
        <f t="shared" si="57"/>
        <v>321388.48999999836</v>
      </c>
      <c r="J242" s="38"/>
    </row>
    <row r="243" spans="1:10" ht="12.75" customHeight="1" x14ac:dyDescent="0.25">
      <c r="A243" s="24" t="s">
        <v>159</v>
      </c>
      <c r="B243" s="25" t="s">
        <v>3</v>
      </c>
      <c r="C243" s="26">
        <v>3130006.23</v>
      </c>
      <c r="D243" s="26">
        <v>4408984</v>
      </c>
      <c r="E243" s="26">
        <v>3715898.81</v>
      </c>
      <c r="F243" s="27">
        <f t="shared" si="55"/>
        <v>118.71857552181295</v>
      </c>
      <c r="G243" s="27">
        <f t="shared" si="56"/>
        <v>84.280160916891518</v>
      </c>
      <c r="H243" s="28">
        <f t="shared" si="57"/>
        <v>585892.58000000007</v>
      </c>
      <c r="J243" s="38"/>
    </row>
    <row r="244" spans="1:10" ht="12.75" customHeight="1" x14ac:dyDescent="0.25">
      <c r="A244" s="24" t="s">
        <v>160</v>
      </c>
      <c r="B244" s="25" t="s">
        <v>312</v>
      </c>
      <c r="C244" s="26">
        <v>5557513.9000000004</v>
      </c>
      <c r="D244" s="26">
        <v>10500689</v>
      </c>
      <c r="E244" s="26">
        <v>5293009.8099999996</v>
      </c>
      <c r="F244" s="27">
        <f t="shared" si="55"/>
        <v>95.240604076581775</v>
      </c>
      <c r="G244" s="27">
        <f t="shared" si="56"/>
        <v>50.406309624063717</v>
      </c>
      <c r="H244" s="28">
        <f t="shared" si="57"/>
        <v>-264504.09000000078</v>
      </c>
      <c r="J244" s="38"/>
    </row>
    <row r="245" spans="1:10" ht="12.75" customHeight="1" x14ac:dyDescent="0.25">
      <c r="A245" s="22" t="s">
        <v>406</v>
      </c>
      <c r="B245" s="17" t="s">
        <v>407</v>
      </c>
      <c r="C245" s="18">
        <v>951904.55</v>
      </c>
      <c r="D245" s="18">
        <v>5095863</v>
      </c>
      <c r="E245" s="18">
        <v>2543410.42</v>
      </c>
      <c r="F245" s="19">
        <f t="shared" si="55"/>
        <v>267.19174942487666</v>
      </c>
      <c r="G245" s="19">
        <f t="shared" si="56"/>
        <v>49.911279404489484</v>
      </c>
      <c r="H245" s="20">
        <f t="shared" si="57"/>
        <v>1591505.8699999999</v>
      </c>
      <c r="J245" s="38"/>
    </row>
    <row r="246" spans="1:10" ht="12.75" customHeight="1" x14ac:dyDescent="0.25">
      <c r="A246" s="24" t="s">
        <v>159</v>
      </c>
      <c r="B246" s="25" t="s">
        <v>3</v>
      </c>
      <c r="C246" s="26">
        <v>666152.66</v>
      </c>
      <c r="D246" s="26">
        <v>1764675</v>
      </c>
      <c r="E246" s="26">
        <v>816493.26</v>
      </c>
      <c r="F246" s="27">
        <f t="shared" si="55"/>
        <v>122.56849053188499</v>
      </c>
      <c r="G246" s="27">
        <f t="shared" si="56"/>
        <v>46.268761103319314</v>
      </c>
      <c r="H246" s="28">
        <f t="shared" si="57"/>
        <v>150340.59999999998</v>
      </c>
      <c r="J246" s="38"/>
    </row>
    <row r="247" spans="1:10" ht="12.75" customHeight="1" x14ac:dyDescent="0.25">
      <c r="A247" s="24" t="s">
        <v>160</v>
      </c>
      <c r="B247" s="25" t="s">
        <v>312</v>
      </c>
      <c r="C247" s="26">
        <v>285751.89</v>
      </c>
      <c r="D247" s="26">
        <v>3331188</v>
      </c>
      <c r="E247" s="26">
        <v>1726917.16</v>
      </c>
      <c r="F247" s="27">
        <f t="shared" si="55"/>
        <v>604.34146559800524</v>
      </c>
      <c r="G247" s="27">
        <f t="shared" si="56"/>
        <v>51.84087959010418</v>
      </c>
      <c r="H247" s="28">
        <f t="shared" si="57"/>
        <v>1441165.27</v>
      </c>
      <c r="J247" s="38"/>
    </row>
    <row r="248" spans="1:10" ht="12.75" customHeight="1" x14ac:dyDescent="0.25">
      <c r="A248" s="22" t="s">
        <v>408</v>
      </c>
      <c r="B248" s="17" t="s">
        <v>409</v>
      </c>
      <c r="C248" s="18">
        <v>3268316.75</v>
      </c>
      <c r="D248" s="18">
        <v>6879666</v>
      </c>
      <c r="E248" s="18">
        <v>5788639.1699999999</v>
      </c>
      <c r="F248" s="19">
        <f t="shared" si="55"/>
        <v>177.11377485061689</v>
      </c>
      <c r="G248" s="19">
        <f t="shared" si="56"/>
        <v>84.141282004097292</v>
      </c>
      <c r="H248" s="20">
        <f t="shared" si="57"/>
        <v>2520322.42</v>
      </c>
      <c r="J248" s="38"/>
    </row>
    <row r="249" spans="1:10" ht="12.75" customHeight="1" x14ac:dyDescent="0.25">
      <c r="A249" s="24" t="s">
        <v>159</v>
      </c>
      <c r="B249" s="25" t="s">
        <v>3</v>
      </c>
      <c r="C249" s="26">
        <v>2384693.84</v>
      </c>
      <c r="D249" s="26">
        <v>5303670</v>
      </c>
      <c r="E249" s="26">
        <v>4449908.96</v>
      </c>
      <c r="F249" s="27">
        <f t="shared" si="55"/>
        <v>186.60294606204042</v>
      </c>
      <c r="G249" s="27">
        <f t="shared" si="56"/>
        <v>83.902447927567138</v>
      </c>
      <c r="H249" s="28">
        <f t="shared" si="57"/>
        <v>2065215.12</v>
      </c>
      <c r="J249" s="38"/>
    </row>
    <row r="250" spans="1:10" ht="12.75" customHeight="1" x14ac:dyDescent="0.25">
      <c r="A250" s="24" t="s">
        <v>160</v>
      </c>
      <c r="B250" s="25" t="s">
        <v>312</v>
      </c>
      <c r="C250" s="26">
        <v>883622.91</v>
      </c>
      <c r="D250" s="26">
        <v>1575996</v>
      </c>
      <c r="E250" s="26">
        <v>1338730.21</v>
      </c>
      <c r="F250" s="27">
        <f t="shared" si="55"/>
        <v>151.50469672634449</v>
      </c>
      <c r="G250" s="27">
        <f t="shared" si="56"/>
        <v>84.945025875700182</v>
      </c>
      <c r="H250" s="28">
        <f t="shared" si="57"/>
        <v>455107.29999999993</v>
      </c>
      <c r="J250" s="38"/>
    </row>
    <row r="251" spans="1:10" ht="12.75" customHeight="1" x14ac:dyDescent="0.25">
      <c r="A251" s="22" t="s">
        <v>410</v>
      </c>
      <c r="B251" s="17" t="s">
        <v>411</v>
      </c>
      <c r="C251" s="18">
        <v>21294536.760000002</v>
      </c>
      <c r="D251" s="18">
        <v>32048150</v>
      </c>
      <c r="E251" s="18">
        <v>25056956.109999999</v>
      </c>
      <c r="F251" s="19">
        <f t="shared" si="55"/>
        <v>117.66847239930284</v>
      </c>
      <c r="G251" s="19">
        <f t="shared" si="56"/>
        <v>78.185343334950687</v>
      </c>
      <c r="H251" s="20">
        <f t="shared" si="57"/>
        <v>3762419.3499999978</v>
      </c>
      <c r="J251" s="38"/>
    </row>
    <row r="252" spans="1:10" ht="12.75" customHeight="1" x14ac:dyDescent="0.25">
      <c r="A252" s="24" t="s">
        <v>159</v>
      </c>
      <c r="B252" s="25" t="s">
        <v>3</v>
      </c>
      <c r="C252" s="26">
        <v>12053116.67</v>
      </c>
      <c r="D252" s="26">
        <v>16043903</v>
      </c>
      <c r="E252" s="26">
        <v>12545395.630000001</v>
      </c>
      <c r="F252" s="27">
        <f t="shared" si="55"/>
        <v>104.08424620351741</v>
      </c>
      <c r="G252" s="27">
        <f t="shared" si="56"/>
        <v>78.194162791934104</v>
      </c>
      <c r="H252" s="28">
        <f t="shared" si="57"/>
        <v>492278.96000000089</v>
      </c>
      <c r="J252" s="38"/>
    </row>
    <row r="253" spans="1:10" ht="12.75" customHeight="1" x14ac:dyDescent="0.25">
      <c r="A253" s="24" t="s">
        <v>160</v>
      </c>
      <c r="B253" s="25" t="s">
        <v>312</v>
      </c>
      <c r="C253" s="26">
        <v>9241420.0899999999</v>
      </c>
      <c r="D253" s="26">
        <v>16004247</v>
      </c>
      <c r="E253" s="26">
        <v>12511560.48</v>
      </c>
      <c r="F253" s="27">
        <f t="shared" si="55"/>
        <v>135.38569135644607</v>
      </c>
      <c r="G253" s="27">
        <f t="shared" si="56"/>
        <v>78.176502024743812</v>
      </c>
      <c r="H253" s="28">
        <f t="shared" si="57"/>
        <v>3270140.3900000006</v>
      </c>
      <c r="J253" s="38"/>
    </row>
    <row r="254" spans="1:10" ht="12.75" customHeight="1" x14ac:dyDescent="0.25">
      <c r="A254" s="22" t="s">
        <v>412</v>
      </c>
      <c r="B254" s="17" t="s">
        <v>413</v>
      </c>
      <c r="C254" s="18">
        <v>776790.16</v>
      </c>
      <c r="D254" s="18">
        <v>14344519</v>
      </c>
      <c r="E254" s="18">
        <v>4043161.67</v>
      </c>
      <c r="F254" s="19">
        <f t="shared" si="55"/>
        <v>520.49599469694613</v>
      </c>
      <c r="G254" s="19">
        <f t="shared" si="56"/>
        <v>28.186108366547529</v>
      </c>
      <c r="H254" s="20">
        <f t="shared" si="57"/>
        <v>3266371.51</v>
      </c>
      <c r="J254" s="38"/>
    </row>
    <row r="255" spans="1:10" ht="12.75" customHeight="1" x14ac:dyDescent="0.25">
      <c r="A255" s="24" t="s">
        <v>159</v>
      </c>
      <c r="B255" s="25" t="s">
        <v>3</v>
      </c>
      <c r="C255" s="26">
        <v>345798.2</v>
      </c>
      <c r="D255" s="26">
        <v>1206877</v>
      </c>
      <c r="E255" s="26">
        <v>483158.16</v>
      </c>
      <c r="F255" s="27">
        <f t="shared" si="55"/>
        <v>139.72257808166728</v>
      </c>
      <c r="G255" s="27">
        <f t="shared" si="56"/>
        <v>40.033753232516652</v>
      </c>
      <c r="H255" s="28">
        <f t="shared" si="57"/>
        <v>137359.95999999996</v>
      </c>
      <c r="J255" s="38"/>
    </row>
    <row r="256" spans="1:10" ht="12.75" customHeight="1" x14ac:dyDescent="0.25">
      <c r="A256" s="24" t="s">
        <v>160</v>
      </c>
      <c r="B256" s="25" t="s">
        <v>312</v>
      </c>
      <c r="C256" s="26">
        <v>430991.96</v>
      </c>
      <c r="D256" s="26">
        <v>13137642</v>
      </c>
      <c r="E256" s="26">
        <v>3560003.51</v>
      </c>
      <c r="F256" s="27">
        <f t="shared" si="55"/>
        <v>826.00230175987497</v>
      </c>
      <c r="G256" s="27">
        <f t="shared" si="56"/>
        <v>27.097735727613824</v>
      </c>
      <c r="H256" s="28">
        <f t="shared" si="57"/>
        <v>3129011.55</v>
      </c>
      <c r="J256" s="38"/>
    </row>
    <row r="257" spans="1:10" ht="12.75" customHeight="1" x14ac:dyDescent="0.25">
      <c r="A257" s="22" t="s">
        <v>414</v>
      </c>
      <c r="B257" s="17" t="s">
        <v>415</v>
      </c>
      <c r="C257" s="18">
        <v>5946353.75</v>
      </c>
      <c r="D257" s="18">
        <v>8041931</v>
      </c>
      <c r="E257" s="18">
        <v>4797137.18</v>
      </c>
      <c r="F257" s="19">
        <f t="shared" si="55"/>
        <v>80.673592283338337</v>
      </c>
      <c r="G257" s="19">
        <f t="shared" si="56"/>
        <v>59.651558562240837</v>
      </c>
      <c r="H257" s="20">
        <f t="shared" si="57"/>
        <v>-1149216.5700000003</v>
      </c>
      <c r="J257" s="38"/>
    </row>
    <row r="258" spans="1:10" ht="12.75" customHeight="1" x14ac:dyDescent="0.25">
      <c r="A258" s="24" t="s">
        <v>159</v>
      </c>
      <c r="B258" s="25" t="s">
        <v>3</v>
      </c>
      <c r="C258" s="26">
        <v>3931945.68</v>
      </c>
      <c r="D258" s="26">
        <v>5722705</v>
      </c>
      <c r="E258" s="26">
        <v>4098519.09</v>
      </c>
      <c r="F258" s="27">
        <f t="shared" si="55"/>
        <v>104.23641178074463</v>
      </c>
      <c r="G258" s="27">
        <f t="shared" si="56"/>
        <v>71.618563074629918</v>
      </c>
      <c r="H258" s="28">
        <f t="shared" si="57"/>
        <v>166573.40999999968</v>
      </c>
      <c r="J258" s="38"/>
    </row>
    <row r="259" spans="1:10" ht="12.75" customHeight="1" x14ac:dyDescent="0.25">
      <c r="A259" s="24" t="s">
        <v>160</v>
      </c>
      <c r="B259" s="25" t="s">
        <v>312</v>
      </c>
      <c r="C259" s="26">
        <v>2014408.07</v>
      </c>
      <c r="D259" s="26">
        <v>2319226</v>
      </c>
      <c r="E259" s="26">
        <v>698618.09</v>
      </c>
      <c r="F259" s="27">
        <f t="shared" si="55"/>
        <v>34.681060923271616</v>
      </c>
      <c r="G259" s="27">
        <f t="shared" si="56"/>
        <v>30.122898329011488</v>
      </c>
      <c r="H259" s="28">
        <f t="shared" si="57"/>
        <v>-1315789.98</v>
      </c>
      <c r="J259" s="38"/>
    </row>
    <row r="260" spans="1:10" ht="12.75" customHeight="1" x14ac:dyDescent="0.25">
      <c r="A260" s="22" t="s">
        <v>416</v>
      </c>
      <c r="B260" s="17" t="s">
        <v>417</v>
      </c>
      <c r="C260" s="18">
        <v>1529061.38</v>
      </c>
      <c r="D260" s="18">
        <v>4638489</v>
      </c>
      <c r="E260" s="18">
        <v>2345847.59</v>
      </c>
      <c r="F260" s="19">
        <f t="shared" si="55"/>
        <v>153.41749001599922</v>
      </c>
      <c r="G260" s="19">
        <f t="shared" si="56"/>
        <v>50.573529224710889</v>
      </c>
      <c r="H260" s="20">
        <f t="shared" si="57"/>
        <v>816786.21</v>
      </c>
      <c r="J260" s="38"/>
    </row>
    <row r="261" spans="1:10" ht="12.75" customHeight="1" x14ac:dyDescent="0.25">
      <c r="A261" s="24" t="s">
        <v>159</v>
      </c>
      <c r="B261" s="25" t="s">
        <v>3</v>
      </c>
      <c r="C261" s="26">
        <v>683427.21</v>
      </c>
      <c r="D261" s="26">
        <v>1284063</v>
      </c>
      <c r="E261" s="26">
        <v>905493.24</v>
      </c>
      <c r="F261" s="27">
        <f t="shared" si="55"/>
        <v>132.49300390015199</v>
      </c>
      <c r="G261" s="27">
        <f t="shared" si="56"/>
        <v>70.517820387317443</v>
      </c>
      <c r="H261" s="28">
        <f t="shared" si="57"/>
        <v>222066.03000000003</v>
      </c>
      <c r="J261" s="38"/>
    </row>
    <row r="262" spans="1:10" ht="12.75" customHeight="1" x14ac:dyDescent="0.25">
      <c r="A262" s="24" t="s">
        <v>160</v>
      </c>
      <c r="B262" s="25" t="s">
        <v>312</v>
      </c>
      <c r="C262" s="26">
        <v>845634.17</v>
      </c>
      <c r="D262" s="26">
        <v>3354426</v>
      </c>
      <c r="E262" s="26">
        <v>1440354.35</v>
      </c>
      <c r="F262" s="27">
        <f t="shared" si="55"/>
        <v>170.32830520554768</v>
      </c>
      <c r="G262" s="27">
        <f t="shared" si="56"/>
        <v>42.938921591950461</v>
      </c>
      <c r="H262" s="28">
        <f t="shared" si="57"/>
        <v>594720.18000000005</v>
      </c>
      <c r="J262" s="38"/>
    </row>
    <row r="263" spans="1:10" ht="12.75" customHeight="1" x14ac:dyDescent="0.25">
      <c r="A263" s="22" t="s">
        <v>418</v>
      </c>
      <c r="B263" s="17" t="s">
        <v>419</v>
      </c>
      <c r="C263" s="18">
        <v>2096932.98</v>
      </c>
      <c r="D263" s="18">
        <v>3965551</v>
      </c>
      <c r="E263" s="18">
        <v>2547336.34</v>
      </c>
      <c r="F263" s="19">
        <f t="shared" si="55"/>
        <v>121.47914903794397</v>
      </c>
      <c r="G263" s="19">
        <f t="shared" si="56"/>
        <v>64.236630420337548</v>
      </c>
      <c r="H263" s="20">
        <f t="shared" si="57"/>
        <v>450403.35999999987</v>
      </c>
      <c r="J263" s="38"/>
    </row>
    <row r="264" spans="1:10" ht="12.75" customHeight="1" x14ac:dyDescent="0.25">
      <c r="A264" s="24" t="s">
        <v>159</v>
      </c>
      <c r="B264" s="25" t="s">
        <v>3</v>
      </c>
      <c r="C264" s="26">
        <v>1668667.08</v>
      </c>
      <c r="D264" s="26">
        <v>2941505</v>
      </c>
      <c r="E264" s="26">
        <v>2045090.4</v>
      </c>
      <c r="F264" s="27">
        <f t="shared" si="55"/>
        <v>122.5583236171951</v>
      </c>
      <c r="G264" s="27">
        <f t="shared" si="56"/>
        <v>69.525307623138488</v>
      </c>
      <c r="H264" s="28">
        <f t="shared" si="57"/>
        <v>376423.31999999983</v>
      </c>
      <c r="J264" s="38"/>
    </row>
    <row r="265" spans="1:10" ht="12.75" customHeight="1" x14ac:dyDescent="0.25">
      <c r="A265" s="24" t="s">
        <v>160</v>
      </c>
      <c r="B265" s="25" t="s">
        <v>312</v>
      </c>
      <c r="C265" s="26">
        <v>428265.9</v>
      </c>
      <c r="D265" s="26">
        <v>1024046</v>
      </c>
      <c r="E265" s="26">
        <v>502245.94</v>
      </c>
      <c r="F265" s="27">
        <f t="shared" si="55"/>
        <v>117.27432419905483</v>
      </c>
      <c r="G265" s="27">
        <f t="shared" si="56"/>
        <v>49.045251873450994</v>
      </c>
      <c r="H265" s="28">
        <f t="shared" si="57"/>
        <v>73980.039999999979</v>
      </c>
      <c r="J265" s="38"/>
    </row>
    <row r="266" spans="1:10" ht="12.75" customHeight="1" x14ac:dyDescent="0.25">
      <c r="A266" s="16" t="s">
        <v>237</v>
      </c>
      <c r="B266" s="17" t="s">
        <v>383</v>
      </c>
      <c r="C266" s="18">
        <v>185395453.87</v>
      </c>
      <c r="D266" s="18">
        <v>716279424</v>
      </c>
      <c r="E266" s="18">
        <v>543133780.13999999</v>
      </c>
      <c r="F266" s="19">
        <f t="shared" si="43"/>
        <v>292.95960003466291</v>
      </c>
      <c r="G266" s="19">
        <f t="shared" si="44"/>
        <v>75.827081155970774</v>
      </c>
      <c r="H266" s="20">
        <f t="shared" si="45"/>
        <v>357738326.26999998</v>
      </c>
      <c r="J266" s="38"/>
    </row>
    <row r="267" spans="1:10" ht="12.75" customHeight="1" x14ac:dyDescent="0.25">
      <c r="A267" s="22" t="s">
        <v>238</v>
      </c>
      <c r="B267" s="17" t="s">
        <v>384</v>
      </c>
      <c r="C267" s="18">
        <v>107477985.76000001</v>
      </c>
      <c r="D267" s="18">
        <v>580787919</v>
      </c>
      <c r="E267" s="18">
        <v>436577723.35000002</v>
      </c>
      <c r="F267" s="19">
        <f t="shared" si="43"/>
        <v>406.20199593699573</v>
      </c>
      <c r="G267" s="19">
        <f t="shared" si="44"/>
        <v>75.169904377780284</v>
      </c>
      <c r="H267" s="20">
        <f t="shared" si="45"/>
        <v>329099737.59000003</v>
      </c>
      <c r="J267" s="38"/>
    </row>
    <row r="268" spans="1:10" ht="12.75" customHeight="1" x14ac:dyDescent="0.25">
      <c r="A268" s="24" t="s">
        <v>159</v>
      </c>
      <c r="B268" s="25" t="s">
        <v>3</v>
      </c>
      <c r="C268" s="26">
        <v>92341625.099999994</v>
      </c>
      <c r="D268" s="26">
        <v>472066178</v>
      </c>
      <c r="E268" s="26">
        <v>392721599.44999999</v>
      </c>
      <c r="F268" s="27">
        <f t="shared" si="43"/>
        <v>425.29205981019709</v>
      </c>
      <c r="G268" s="27">
        <f t="shared" si="44"/>
        <v>83.19206453507033</v>
      </c>
      <c r="H268" s="28">
        <f t="shared" si="45"/>
        <v>300379974.35000002</v>
      </c>
      <c r="J268" s="38"/>
    </row>
    <row r="269" spans="1:10" ht="12.75" customHeight="1" x14ac:dyDescent="0.25">
      <c r="A269" s="24" t="s">
        <v>160</v>
      </c>
      <c r="B269" s="25" t="s">
        <v>312</v>
      </c>
      <c r="C269" s="26">
        <v>15136360.66</v>
      </c>
      <c r="D269" s="26">
        <v>108721741</v>
      </c>
      <c r="E269" s="26">
        <v>43856123.899999999</v>
      </c>
      <c r="F269" s="27">
        <f t="shared" si="43"/>
        <v>289.74021487143926</v>
      </c>
      <c r="G269" s="27">
        <f t="shared" si="44"/>
        <v>40.337952185662665</v>
      </c>
      <c r="H269" s="28">
        <f t="shared" si="45"/>
        <v>28719763.239999998</v>
      </c>
      <c r="J269" s="38"/>
    </row>
    <row r="270" spans="1:10" ht="12.75" customHeight="1" x14ac:dyDescent="0.25">
      <c r="A270" s="22" t="s">
        <v>239</v>
      </c>
      <c r="B270" s="17" t="s">
        <v>74</v>
      </c>
      <c r="C270" s="18">
        <v>39087452.340000004</v>
      </c>
      <c r="D270" s="18">
        <v>57378380</v>
      </c>
      <c r="E270" s="18">
        <v>48265494.670000002</v>
      </c>
      <c r="F270" s="19">
        <f t="shared" si="43"/>
        <v>123.48078930845969</v>
      </c>
      <c r="G270" s="19">
        <f t="shared" si="44"/>
        <v>84.117911084279484</v>
      </c>
      <c r="H270" s="20">
        <f t="shared" si="45"/>
        <v>9178042.3299999982</v>
      </c>
      <c r="J270" s="38"/>
    </row>
    <row r="271" spans="1:10" ht="12.75" customHeight="1" x14ac:dyDescent="0.25">
      <c r="A271" s="24" t="s">
        <v>159</v>
      </c>
      <c r="B271" s="25" t="s">
        <v>3</v>
      </c>
      <c r="C271" s="26">
        <v>37896599.890000001</v>
      </c>
      <c r="D271" s="26">
        <v>51203010</v>
      </c>
      <c r="E271" s="26">
        <v>46949650.829999998</v>
      </c>
      <c r="F271" s="27">
        <f t="shared" si="43"/>
        <v>123.88882107175235</v>
      </c>
      <c r="G271" s="27">
        <f t="shared" si="44"/>
        <v>91.693146223239609</v>
      </c>
      <c r="H271" s="28">
        <f t="shared" si="45"/>
        <v>9053050.9399999976</v>
      </c>
      <c r="J271" s="38"/>
    </row>
    <row r="272" spans="1:10" ht="12.75" customHeight="1" x14ac:dyDescent="0.25">
      <c r="A272" s="24" t="s">
        <v>160</v>
      </c>
      <c r="B272" s="25" t="s">
        <v>312</v>
      </c>
      <c r="C272" s="26">
        <v>1190852.45</v>
      </c>
      <c r="D272" s="26">
        <v>6175370</v>
      </c>
      <c r="E272" s="26">
        <v>1315843.8400000001</v>
      </c>
      <c r="F272" s="27">
        <f t="shared" ref="F272" si="58">IF(C272=0,"x",E272/C272*100)</f>
        <v>110.4959594280551</v>
      </c>
      <c r="G272" s="27">
        <f t="shared" ref="G272" si="59">IF(D272=0,"x",E272/D272*100)</f>
        <v>21.307935233030573</v>
      </c>
      <c r="H272" s="28">
        <f t="shared" ref="H272" si="60">+E272-C272</f>
        <v>124991.39000000013</v>
      </c>
      <c r="J272" s="38"/>
    </row>
    <row r="273" spans="1:10" ht="12.75" customHeight="1" x14ac:dyDescent="0.25">
      <c r="A273" s="22" t="s">
        <v>240</v>
      </c>
      <c r="B273" s="17" t="s">
        <v>75</v>
      </c>
      <c r="C273" s="18">
        <v>36377914.299999997</v>
      </c>
      <c r="D273" s="18">
        <v>77569810</v>
      </c>
      <c r="E273" s="18">
        <v>57747263.390000001</v>
      </c>
      <c r="F273" s="19">
        <f t="shared" si="43"/>
        <v>158.74264509441656</v>
      </c>
      <c r="G273" s="19">
        <f t="shared" si="44"/>
        <v>74.445539301952664</v>
      </c>
      <c r="H273" s="20">
        <f t="shared" si="45"/>
        <v>21369349.090000004</v>
      </c>
      <c r="J273" s="38"/>
    </row>
    <row r="274" spans="1:10" ht="12.75" customHeight="1" x14ac:dyDescent="0.25">
      <c r="A274" s="24" t="s">
        <v>159</v>
      </c>
      <c r="B274" s="25" t="s">
        <v>3</v>
      </c>
      <c r="C274" s="26">
        <v>34036365.689999998</v>
      </c>
      <c r="D274" s="26">
        <v>73841881</v>
      </c>
      <c r="E274" s="26">
        <v>55745043.869999997</v>
      </c>
      <c r="F274" s="27">
        <f t="shared" si="43"/>
        <v>163.78083482155702</v>
      </c>
      <c r="G274" s="27">
        <f t="shared" si="44"/>
        <v>75.492448343779316</v>
      </c>
      <c r="H274" s="28">
        <f t="shared" si="45"/>
        <v>21708678.18</v>
      </c>
      <c r="J274" s="38"/>
    </row>
    <row r="275" spans="1:10" ht="12.75" customHeight="1" x14ac:dyDescent="0.25">
      <c r="A275" s="24" t="s">
        <v>160</v>
      </c>
      <c r="B275" s="25" t="s">
        <v>312</v>
      </c>
      <c r="C275" s="26">
        <v>2341548.61</v>
      </c>
      <c r="D275" s="26">
        <v>3727929</v>
      </c>
      <c r="E275" s="26">
        <v>2002219.52</v>
      </c>
      <c r="F275" s="27">
        <f t="shared" si="43"/>
        <v>85.508347400910893</v>
      </c>
      <c r="G275" s="27">
        <f t="shared" si="44"/>
        <v>53.708628034493145</v>
      </c>
      <c r="H275" s="28">
        <f t="shared" si="45"/>
        <v>-339329.08999999985</v>
      </c>
      <c r="J275" s="38"/>
    </row>
    <row r="276" spans="1:10" ht="12.75" customHeight="1" x14ac:dyDescent="0.25">
      <c r="A276" s="22" t="s">
        <v>241</v>
      </c>
      <c r="B276" s="17" t="s">
        <v>76</v>
      </c>
      <c r="C276" s="18">
        <v>2452101.4700000002</v>
      </c>
      <c r="D276" s="18">
        <v>543315</v>
      </c>
      <c r="E276" s="18">
        <v>543298.73</v>
      </c>
      <c r="F276" s="19">
        <f t="shared" si="43"/>
        <v>22.156453827336922</v>
      </c>
      <c r="G276" s="19">
        <f t="shared" si="44"/>
        <v>99.997005420428295</v>
      </c>
      <c r="H276" s="20">
        <f t="shared" si="45"/>
        <v>-1908802.7400000002</v>
      </c>
      <c r="J276" s="38"/>
    </row>
    <row r="277" spans="1:10" ht="12.75" customHeight="1" x14ac:dyDescent="0.25">
      <c r="A277" s="24" t="s">
        <v>159</v>
      </c>
      <c r="B277" s="25" t="s">
        <v>3</v>
      </c>
      <c r="C277" s="26">
        <v>2280463.38</v>
      </c>
      <c r="D277" s="26">
        <v>516786</v>
      </c>
      <c r="E277" s="26">
        <v>516771.31</v>
      </c>
      <c r="F277" s="27">
        <f t="shared" si="43"/>
        <v>22.660802823327952</v>
      </c>
      <c r="G277" s="27">
        <f t="shared" si="44"/>
        <v>99.997157430735356</v>
      </c>
      <c r="H277" s="28">
        <f t="shared" si="45"/>
        <v>-1763692.0699999998</v>
      </c>
      <c r="J277" s="38"/>
    </row>
    <row r="278" spans="1:10" ht="12.75" customHeight="1" x14ac:dyDescent="0.25">
      <c r="A278" s="24" t="s">
        <v>160</v>
      </c>
      <c r="B278" s="25" t="s">
        <v>312</v>
      </c>
      <c r="C278" s="26">
        <v>171638.09</v>
      </c>
      <c r="D278" s="26">
        <v>26529</v>
      </c>
      <c r="E278" s="26">
        <v>26527.42</v>
      </c>
      <c r="F278" s="27">
        <f t="shared" si="43"/>
        <v>15.455438824796989</v>
      </c>
      <c r="G278" s="27">
        <f t="shared" si="44"/>
        <v>99.994044253458469</v>
      </c>
      <c r="H278" s="28">
        <f t="shared" si="45"/>
        <v>-145110.66999999998</v>
      </c>
      <c r="J278" s="38"/>
    </row>
    <row r="279" spans="1:10" ht="12.75" customHeight="1" x14ac:dyDescent="0.25">
      <c r="A279" s="16" t="s">
        <v>242</v>
      </c>
      <c r="B279" s="17" t="s">
        <v>385</v>
      </c>
      <c r="C279" s="18">
        <v>986537837.10000002</v>
      </c>
      <c r="D279" s="18">
        <v>2138088340</v>
      </c>
      <c r="E279" s="18">
        <v>1287686771.9000001</v>
      </c>
      <c r="F279" s="19">
        <f t="shared" si="43"/>
        <v>130.52583727404206</v>
      </c>
      <c r="G279" s="19">
        <f t="shared" si="44"/>
        <v>60.226078960797288</v>
      </c>
      <c r="H279" s="20">
        <f t="shared" si="45"/>
        <v>301148934.80000007</v>
      </c>
      <c r="J279" s="38"/>
    </row>
    <row r="280" spans="1:10" ht="12.75" customHeight="1" x14ac:dyDescent="0.25">
      <c r="A280" s="22" t="s">
        <v>243</v>
      </c>
      <c r="B280" s="17" t="s">
        <v>386</v>
      </c>
      <c r="C280" s="18">
        <v>700640985.15999997</v>
      </c>
      <c r="D280" s="18">
        <v>1774278785</v>
      </c>
      <c r="E280" s="18">
        <v>1056388366.41</v>
      </c>
      <c r="F280" s="19">
        <f t="shared" si="43"/>
        <v>150.77456055025965</v>
      </c>
      <c r="G280" s="19">
        <f t="shared" si="44"/>
        <v>59.539029341998251</v>
      </c>
      <c r="H280" s="20">
        <f t="shared" si="45"/>
        <v>355747381.25</v>
      </c>
      <c r="J280" s="38"/>
    </row>
    <row r="281" spans="1:10" ht="12.75" customHeight="1" x14ac:dyDescent="0.25">
      <c r="A281" s="24" t="s">
        <v>159</v>
      </c>
      <c r="B281" s="25" t="s">
        <v>3</v>
      </c>
      <c r="C281" s="26">
        <v>694688921.73000002</v>
      </c>
      <c r="D281" s="26">
        <v>1763229744</v>
      </c>
      <c r="E281" s="26">
        <v>1054235151.5700001</v>
      </c>
      <c r="F281" s="27">
        <f t="shared" si="43"/>
        <v>151.75643638372895</v>
      </c>
      <c r="G281" s="27">
        <f t="shared" si="44"/>
        <v>59.790004969993291</v>
      </c>
      <c r="H281" s="28">
        <f t="shared" si="45"/>
        <v>359546229.84000003</v>
      </c>
      <c r="J281" s="38"/>
    </row>
    <row r="282" spans="1:10" ht="12.75" customHeight="1" x14ac:dyDescent="0.25">
      <c r="A282" s="24" t="s">
        <v>160</v>
      </c>
      <c r="B282" s="25" t="s">
        <v>312</v>
      </c>
      <c r="C282" s="26">
        <v>5952063.4299999997</v>
      </c>
      <c r="D282" s="26">
        <v>11049041</v>
      </c>
      <c r="E282" s="26">
        <v>2153214.84</v>
      </c>
      <c r="F282" s="27">
        <f t="shared" si="43"/>
        <v>36.175939072611662</v>
      </c>
      <c r="G282" s="27">
        <f t="shared" si="44"/>
        <v>19.487798443321914</v>
      </c>
      <c r="H282" s="28">
        <f t="shared" si="45"/>
        <v>-3798848.59</v>
      </c>
      <c r="J282" s="38"/>
    </row>
    <row r="283" spans="1:10" ht="12.75" customHeight="1" x14ac:dyDescent="0.25">
      <c r="A283" s="22" t="s">
        <v>244</v>
      </c>
      <c r="B283" s="17" t="s">
        <v>77</v>
      </c>
      <c r="C283" s="18">
        <v>72277702.689999998</v>
      </c>
      <c r="D283" s="18">
        <v>104316907</v>
      </c>
      <c r="E283" s="18">
        <v>77720892.900000006</v>
      </c>
      <c r="F283" s="19">
        <f t="shared" ref="F283:F349" si="61">IF(C283=0,"x",E283/C283*100)</f>
        <v>107.53093970535549</v>
      </c>
      <c r="G283" s="19">
        <f t="shared" ref="G283:G349" si="62">IF(D283=0,"x",E283/D283*100)</f>
        <v>74.504598664912493</v>
      </c>
      <c r="H283" s="20">
        <f t="shared" ref="H283:H349" si="63">+E283-C283</f>
        <v>5443190.2100000083</v>
      </c>
      <c r="J283" s="38"/>
    </row>
    <row r="284" spans="1:10" ht="12.75" customHeight="1" x14ac:dyDescent="0.25">
      <c r="A284" s="24" t="s">
        <v>159</v>
      </c>
      <c r="B284" s="25" t="s">
        <v>3</v>
      </c>
      <c r="C284" s="26">
        <v>57433821.43</v>
      </c>
      <c r="D284" s="26">
        <v>87960357</v>
      </c>
      <c r="E284" s="26">
        <v>70567826.280000001</v>
      </c>
      <c r="F284" s="27">
        <f t="shared" si="61"/>
        <v>122.86806714752151</v>
      </c>
      <c r="G284" s="27">
        <f t="shared" si="62"/>
        <v>80.226852967411219</v>
      </c>
      <c r="H284" s="28">
        <f t="shared" si="63"/>
        <v>13134004.850000001</v>
      </c>
      <c r="J284" s="38"/>
    </row>
    <row r="285" spans="1:10" ht="12.75" customHeight="1" x14ac:dyDescent="0.25">
      <c r="A285" s="24" t="s">
        <v>160</v>
      </c>
      <c r="B285" s="25" t="s">
        <v>312</v>
      </c>
      <c r="C285" s="26">
        <v>14843881.26</v>
      </c>
      <c r="D285" s="26">
        <v>16356550</v>
      </c>
      <c r="E285" s="26">
        <v>7153066.6200000001</v>
      </c>
      <c r="F285" s="27">
        <f t="shared" si="61"/>
        <v>48.188654265750976</v>
      </c>
      <c r="G285" s="27">
        <f t="shared" si="62"/>
        <v>43.732123338968179</v>
      </c>
      <c r="H285" s="28">
        <f t="shared" si="63"/>
        <v>-7690814.6399999997</v>
      </c>
      <c r="J285" s="38"/>
    </row>
    <row r="286" spans="1:10" ht="12.75" customHeight="1" x14ac:dyDescent="0.25">
      <c r="A286" s="22" t="s">
        <v>245</v>
      </c>
      <c r="B286" s="17" t="s">
        <v>78</v>
      </c>
      <c r="C286" s="18">
        <v>27360539.149999999</v>
      </c>
      <c r="D286" s="18">
        <v>46285720</v>
      </c>
      <c r="E286" s="18">
        <v>30755041.539999999</v>
      </c>
      <c r="F286" s="19">
        <f t="shared" si="61"/>
        <v>112.40656250006683</v>
      </c>
      <c r="G286" s="19">
        <f t="shared" si="62"/>
        <v>66.446069198016147</v>
      </c>
      <c r="H286" s="20">
        <f t="shared" si="63"/>
        <v>3394502.3900000006</v>
      </c>
      <c r="J286" s="38"/>
    </row>
    <row r="287" spans="1:10" ht="12.75" customHeight="1" x14ac:dyDescent="0.25">
      <c r="A287" s="24" t="s">
        <v>159</v>
      </c>
      <c r="B287" s="25" t="s">
        <v>3</v>
      </c>
      <c r="C287" s="26">
        <v>13615209.859999999</v>
      </c>
      <c r="D287" s="26">
        <v>22172290</v>
      </c>
      <c r="E287" s="26">
        <v>16343752.18</v>
      </c>
      <c r="F287" s="27">
        <f t="shared" si="61"/>
        <v>120.04039855467934</v>
      </c>
      <c r="G287" s="27">
        <f t="shared" si="62"/>
        <v>73.712513141403065</v>
      </c>
      <c r="H287" s="28">
        <f t="shared" si="63"/>
        <v>2728542.3200000003</v>
      </c>
      <c r="J287" s="38"/>
    </row>
    <row r="288" spans="1:10" ht="12.75" customHeight="1" x14ac:dyDescent="0.25">
      <c r="A288" s="24" t="s">
        <v>160</v>
      </c>
      <c r="B288" s="25" t="s">
        <v>312</v>
      </c>
      <c r="C288" s="26">
        <v>13745329.289999999</v>
      </c>
      <c r="D288" s="26">
        <v>24113430</v>
      </c>
      <c r="E288" s="26">
        <v>14411289.359999999</v>
      </c>
      <c r="F288" s="27">
        <f t="shared" si="61"/>
        <v>104.84499174919367</v>
      </c>
      <c r="G288" s="27">
        <f t="shared" si="62"/>
        <v>59.764576669515698</v>
      </c>
      <c r="H288" s="28">
        <f t="shared" si="63"/>
        <v>665960.0700000003</v>
      </c>
      <c r="J288" s="38"/>
    </row>
    <row r="289" spans="1:10" ht="12.75" customHeight="1" x14ac:dyDescent="0.25">
      <c r="A289" s="22" t="s">
        <v>246</v>
      </c>
      <c r="B289" s="17" t="s">
        <v>79</v>
      </c>
      <c r="C289" s="18">
        <v>110414766.79000001</v>
      </c>
      <c r="D289" s="18">
        <v>94742473</v>
      </c>
      <c r="E289" s="18">
        <v>52896566.640000001</v>
      </c>
      <c r="F289" s="19">
        <f t="shared" si="61"/>
        <v>47.907148815162572</v>
      </c>
      <c r="G289" s="19">
        <f t="shared" si="62"/>
        <v>55.831946290867876</v>
      </c>
      <c r="H289" s="20">
        <f t="shared" si="63"/>
        <v>-57518200.150000006</v>
      </c>
      <c r="J289" s="38"/>
    </row>
    <row r="290" spans="1:10" ht="12.75" customHeight="1" x14ac:dyDescent="0.25">
      <c r="A290" s="24" t="s">
        <v>159</v>
      </c>
      <c r="B290" s="25" t="s">
        <v>3</v>
      </c>
      <c r="C290" s="26">
        <v>35028503.909999996</v>
      </c>
      <c r="D290" s="26">
        <v>46743798</v>
      </c>
      <c r="E290" s="26">
        <v>40612030.009999998</v>
      </c>
      <c r="F290" s="27">
        <f t="shared" si="61"/>
        <v>115.93995025978259</v>
      </c>
      <c r="G290" s="27">
        <f t="shared" si="62"/>
        <v>86.882178487079713</v>
      </c>
      <c r="H290" s="28">
        <f t="shared" si="63"/>
        <v>5583526.1000000015</v>
      </c>
      <c r="J290" s="38"/>
    </row>
    <row r="291" spans="1:10" ht="12.75" customHeight="1" x14ac:dyDescent="0.25">
      <c r="A291" s="24" t="s">
        <v>160</v>
      </c>
      <c r="B291" s="25" t="s">
        <v>312</v>
      </c>
      <c r="C291" s="26">
        <v>75386262.879999995</v>
      </c>
      <c r="D291" s="26">
        <v>47998675</v>
      </c>
      <c r="E291" s="26">
        <v>12284536.630000001</v>
      </c>
      <c r="F291" s="27">
        <f t="shared" si="61"/>
        <v>16.295457767358158</v>
      </c>
      <c r="G291" s="27">
        <f t="shared" si="62"/>
        <v>25.593491132828149</v>
      </c>
      <c r="H291" s="28">
        <f t="shared" si="63"/>
        <v>-63101726.249999993</v>
      </c>
      <c r="J291" s="38"/>
    </row>
    <row r="292" spans="1:10" ht="12.75" customHeight="1" x14ac:dyDescent="0.25">
      <c r="A292" s="22" t="s">
        <v>247</v>
      </c>
      <c r="B292" s="17" t="s">
        <v>80</v>
      </c>
      <c r="C292" s="18">
        <v>3710776.82</v>
      </c>
      <c r="D292" s="18">
        <v>5039286</v>
      </c>
      <c r="E292" s="18">
        <v>3788112.69</v>
      </c>
      <c r="F292" s="19">
        <f t="shared" si="61"/>
        <v>102.08408842006295</v>
      </c>
      <c r="G292" s="19">
        <f t="shared" si="62"/>
        <v>75.171615383607914</v>
      </c>
      <c r="H292" s="20">
        <f t="shared" si="63"/>
        <v>77335.870000000112</v>
      </c>
      <c r="J292" s="38"/>
    </row>
    <row r="293" spans="1:10" ht="12.75" customHeight="1" x14ac:dyDescent="0.25">
      <c r="A293" s="24" t="s">
        <v>159</v>
      </c>
      <c r="B293" s="25" t="s">
        <v>3</v>
      </c>
      <c r="C293" s="26">
        <v>3644042.4</v>
      </c>
      <c r="D293" s="26">
        <v>4968545</v>
      </c>
      <c r="E293" s="26">
        <v>3788112.69</v>
      </c>
      <c r="F293" s="27">
        <f t="shared" si="61"/>
        <v>103.95358434907345</v>
      </c>
      <c r="G293" s="27">
        <f t="shared" si="62"/>
        <v>76.241891539676104</v>
      </c>
      <c r="H293" s="28">
        <f t="shared" si="63"/>
        <v>144070.29000000004</v>
      </c>
      <c r="J293" s="38"/>
    </row>
    <row r="294" spans="1:10" ht="12.75" customHeight="1" x14ac:dyDescent="0.25">
      <c r="A294" s="24" t="s">
        <v>160</v>
      </c>
      <c r="B294" s="25" t="s">
        <v>312</v>
      </c>
      <c r="C294" s="26">
        <v>66734.42</v>
      </c>
      <c r="D294" s="26">
        <v>70741</v>
      </c>
      <c r="E294" s="26"/>
      <c r="F294" s="27">
        <f t="shared" si="61"/>
        <v>0</v>
      </c>
      <c r="G294" s="27">
        <f t="shared" si="62"/>
        <v>0</v>
      </c>
      <c r="H294" s="28">
        <f t="shared" si="63"/>
        <v>-66734.42</v>
      </c>
      <c r="J294" s="38"/>
    </row>
    <row r="295" spans="1:10" ht="12.75" customHeight="1" x14ac:dyDescent="0.25">
      <c r="A295" s="22" t="s">
        <v>341</v>
      </c>
      <c r="B295" s="17" t="s">
        <v>48</v>
      </c>
      <c r="C295" s="18">
        <v>46880936.409999996</v>
      </c>
      <c r="D295" s="18">
        <v>67487397</v>
      </c>
      <c r="E295" s="18">
        <v>35348175.670000002</v>
      </c>
      <c r="F295" s="27">
        <f t="shared" ref="F295:F309" si="64">IF(C295=0,"x",E295/C295*100)</f>
        <v>75.399892529578423</v>
      </c>
      <c r="G295" s="27">
        <f t="shared" ref="G295:G309" si="65">IF(D295=0,"x",E295/D295*100)</f>
        <v>52.377447110606447</v>
      </c>
      <c r="H295" s="28">
        <f t="shared" ref="H295:H309" si="66">+E295-C295</f>
        <v>-11532760.739999995</v>
      </c>
      <c r="J295" s="38"/>
    </row>
    <row r="296" spans="1:10" ht="12.75" customHeight="1" x14ac:dyDescent="0.25">
      <c r="A296" s="24" t="s">
        <v>159</v>
      </c>
      <c r="B296" s="25" t="s">
        <v>3</v>
      </c>
      <c r="C296" s="26">
        <v>20717616.73</v>
      </c>
      <c r="D296" s="26">
        <v>50443977</v>
      </c>
      <c r="E296" s="26">
        <v>32591150.460000001</v>
      </c>
      <c r="F296" s="27">
        <f t="shared" si="64"/>
        <v>157.31129156765707</v>
      </c>
      <c r="G296" s="27">
        <f t="shared" si="65"/>
        <v>64.608606216754083</v>
      </c>
      <c r="H296" s="28">
        <f t="shared" si="66"/>
        <v>11873533.73</v>
      </c>
      <c r="J296" s="38"/>
    </row>
    <row r="297" spans="1:10" ht="12.75" customHeight="1" x14ac:dyDescent="0.25">
      <c r="A297" s="24" t="s">
        <v>160</v>
      </c>
      <c r="B297" s="25" t="s">
        <v>312</v>
      </c>
      <c r="C297" s="26">
        <v>26163319.68</v>
      </c>
      <c r="D297" s="26">
        <v>17043420</v>
      </c>
      <c r="E297" s="26">
        <v>2757025.21</v>
      </c>
      <c r="F297" s="27">
        <f t="shared" si="64"/>
        <v>10.53774996338691</v>
      </c>
      <c r="G297" s="27">
        <f t="shared" si="65"/>
        <v>16.176478723167065</v>
      </c>
      <c r="H297" s="28">
        <f t="shared" si="66"/>
        <v>-23406294.469999999</v>
      </c>
      <c r="J297" s="38"/>
    </row>
    <row r="298" spans="1:10" ht="12.75" customHeight="1" x14ac:dyDescent="0.25">
      <c r="A298" s="22" t="s">
        <v>342</v>
      </c>
      <c r="B298" s="17" t="s">
        <v>49</v>
      </c>
      <c r="C298" s="18">
        <v>1892052.82</v>
      </c>
      <c r="D298" s="18">
        <v>2558087</v>
      </c>
      <c r="E298" s="18">
        <v>2269638.87</v>
      </c>
      <c r="F298" s="27">
        <f t="shared" si="64"/>
        <v>119.95642225252465</v>
      </c>
      <c r="G298" s="27">
        <f t="shared" si="65"/>
        <v>88.724068806103944</v>
      </c>
      <c r="H298" s="28">
        <f t="shared" si="66"/>
        <v>377586.05000000005</v>
      </c>
      <c r="J298" s="38"/>
    </row>
    <row r="299" spans="1:10" ht="12.75" customHeight="1" x14ac:dyDescent="0.25">
      <c r="A299" s="24" t="s">
        <v>159</v>
      </c>
      <c r="B299" s="25" t="s">
        <v>3</v>
      </c>
      <c r="C299" s="26">
        <v>1853997.82</v>
      </c>
      <c r="D299" s="26">
        <v>2448012</v>
      </c>
      <c r="E299" s="26">
        <v>2199272.2000000002</v>
      </c>
      <c r="F299" s="27">
        <f t="shared" si="64"/>
        <v>118.62323549010429</v>
      </c>
      <c r="G299" s="27">
        <f t="shared" si="65"/>
        <v>89.839110265799363</v>
      </c>
      <c r="H299" s="28">
        <f t="shared" si="66"/>
        <v>345274.38000000012</v>
      </c>
      <c r="J299" s="38"/>
    </row>
    <row r="300" spans="1:10" ht="12.75" customHeight="1" x14ac:dyDescent="0.25">
      <c r="A300" s="24" t="s">
        <v>160</v>
      </c>
      <c r="B300" s="25" t="s">
        <v>312</v>
      </c>
      <c r="C300" s="26">
        <v>38055</v>
      </c>
      <c r="D300" s="26">
        <v>110075</v>
      </c>
      <c r="E300" s="26">
        <v>70366.67</v>
      </c>
      <c r="F300" s="27">
        <f t="shared" si="64"/>
        <v>184.90781763237419</v>
      </c>
      <c r="G300" s="27">
        <f t="shared" si="65"/>
        <v>63.926114013172828</v>
      </c>
      <c r="H300" s="28">
        <f t="shared" si="66"/>
        <v>32311.67</v>
      </c>
      <c r="J300" s="38"/>
    </row>
    <row r="301" spans="1:10" ht="12.75" customHeight="1" x14ac:dyDescent="0.25">
      <c r="A301" s="22" t="s">
        <v>343</v>
      </c>
      <c r="B301" s="17" t="s">
        <v>50</v>
      </c>
      <c r="C301" s="18">
        <v>1126410.48</v>
      </c>
      <c r="D301" s="18">
        <v>1734315</v>
      </c>
      <c r="E301" s="18">
        <v>1332177.68</v>
      </c>
      <c r="F301" s="27">
        <f t="shared" si="64"/>
        <v>118.26751469854932</v>
      </c>
      <c r="G301" s="27">
        <f t="shared" si="65"/>
        <v>76.812901923814309</v>
      </c>
      <c r="H301" s="28">
        <f t="shared" si="66"/>
        <v>205767.19999999995</v>
      </c>
      <c r="J301" s="38"/>
    </row>
    <row r="302" spans="1:10" ht="12.75" customHeight="1" x14ac:dyDescent="0.25">
      <c r="A302" s="24" t="s">
        <v>159</v>
      </c>
      <c r="B302" s="25" t="s">
        <v>3</v>
      </c>
      <c r="C302" s="26">
        <v>1110244.46</v>
      </c>
      <c r="D302" s="26">
        <v>1708757</v>
      </c>
      <c r="E302" s="26">
        <v>1329926.8899999999</v>
      </c>
      <c r="F302" s="27">
        <f t="shared" si="64"/>
        <v>119.78685216767484</v>
      </c>
      <c r="G302" s="27">
        <f t="shared" si="65"/>
        <v>77.830077067716459</v>
      </c>
      <c r="H302" s="28">
        <f t="shared" si="66"/>
        <v>219682.42999999993</v>
      </c>
      <c r="J302" s="38"/>
    </row>
    <row r="303" spans="1:10" ht="12.75" customHeight="1" x14ac:dyDescent="0.25">
      <c r="A303" s="24" t="s">
        <v>160</v>
      </c>
      <c r="B303" s="25" t="s">
        <v>312</v>
      </c>
      <c r="C303" s="26">
        <v>16166.02</v>
      </c>
      <c r="D303" s="26">
        <v>25558</v>
      </c>
      <c r="E303" s="26">
        <v>2250.79</v>
      </c>
      <c r="F303" s="27">
        <f t="shared" si="64"/>
        <v>13.922969289905614</v>
      </c>
      <c r="G303" s="27">
        <f t="shared" si="65"/>
        <v>8.8065967603098834</v>
      </c>
      <c r="H303" s="28">
        <f t="shared" si="66"/>
        <v>-13915.23</v>
      </c>
      <c r="J303" s="38"/>
    </row>
    <row r="304" spans="1:10" ht="12.75" customHeight="1" x14ac:dyDescent="0.25">
      <c r="A304" s="22" t="s">
        <v>344</v>
      </c>
      <c r="B304" s="17" t="s">
        <v>51</v>
      </c>
      <c r="C304" s="18">
        <v>944293.42</v>
      </c>
      <c r="D304" s="18">
        <v>1564886</v>
      </c>
      <c r="E304" s="18">
        <v>956057.71</v>
      </c>
      <c r="F304" s="27">
        <f t="shared" si="64"/>
        <v>101.24582992434703</v>
      </c>
      <c r="G304" s="27">
        <f t="shared" si="65"/>
        <v>61.094399847656632</v>
      </c>
      <c r="H304" s="28">
        <f t="shared" si="66"/>
        <v>11764.289999999921</v>
      </c>
      <c r="J304" s="38"/>
    </row>
    <row r="305" spans="1:10" ht="12.75" customHeight="1" x14ac:dyDescent="0.25">
      <c r="A305" s="24" t="s">
        <v>159</v>
      </c>
      <c r="B305" s="25" t="s">
        <v>3</v>
      </c>
      <c r="C305" s="26">
        <v>943925.91</v>
      </c>
      <c r="D305" s="26">
        <v>1434962</v>
      </c>
      <c r="E305" s="26">
        <v>956057.71</v>
      </c>
      <c r="F305" s="27">
        <f t="shared" si="64"/>
        <v>101.28524917808433</v>
      </c>
      <c r="G305" s="27">
        <f t="shared" si="65"/>
        <v>66.625994974082943</v>
      </c>
      <c r="H305" s="28">
        <f t="shared" si="66"/>
        <v>12131.79999999993</v>
      </c>
      <c r="J305" s="38"/>
    </row>
    <row r="306" spans="1:10" ht="12.75" customHeight="1" x14ac:dyDescent="0.25">
      <c r="A306" s="24" t="s">
        <v>160</v>
      </c>
      <c r="B306" s="25" t="s">
        <v>312</v>
      </c>
      <c r="C306" s="26">
        <v>367.51</v>
      </c>
      <c r="D306" s="26">
        <v>129924</v>
      </c>
      <c r="E306" s="26"/>
      <c r="F306" s="27">
        <f t="shared" si="64"/>
        <v>0</v>
      </c>
      <c r="G306" s="27">
        <f t="shared" si="65"/>
        <v>0</v>
      </c>
      <c r="H306" s="28">
        <f t="shared" si="66"/>
        <v>-367.51</v>
      </c>
      <c r="J306" s="38"/>
    </row>
    <row r="307" spans="1:10" ht="12.75" customHeight="1" x14ac:dyDescent="0.25">
      <c r="A307" s="22" t="s">
        <v>345</v>
      </c>
      <c r="B307" s="17" t="s">
        <v>346</v>
      </c>
      <c r="C307" s="18">
        <v>20603393.489999998</v>
      </c>
      <c r="D307" s="18">
        <v>31420084</v>
      </c>
      <c r="E307" s="18">
        <v>21187436.010000002</v>
      </c>
      <c r="F307" s="27">
        <f t="shared" si="64"/>
        <v>102.83469089829048</v>
      </c>
      <c r="G307" s="27">
        <f t="shared" si="65"/>
        <v>67.432779651384763</v>
      </c>
      <c r="H307" s="28">
        <f t="shared" si="66"/>
        <v>584042.52000000328</v>
      </c>
      <c r="J307" s="38"/>
    </row>
    <row r="308" spans="1:10" ht="12.75" customHeight="1" x14ac:dyDescent="0.25">
      <c r="A308" s="24" t="s">
        <v>159</v>
      </c>
      <c r="B308" s="25" t="s">
        <v>3</v>
      </c>
      <c r="C308" s="26">
        <v>20182733.329999998</v>
      </c>
      <c r="D308" s="26">
        <v>30795732</v>
      </c>
      <c r="E308" s="26">
        <v>20662229.91</v>
      </c>
      <c r="F308" s="27">
        <f t="shared" si="64"/>
        <v>102.37577622495397</v>
      </c>
      <c r="G308" s="27">
        <f t="shared" si="65"/>
        <v>67.094459420545689</v>
      </c>
      <c r="H308" s="28">
        <f t="shared" si="66"/>
        <v>479496.58000000194</v>
      </c>
      <c r="J308" s="38"/>
    </row>
    <row r="309" spans="1:10" ht="12.75" customHeight="1" x14ac:dyDescent="0.25">
      <c r="A309" s="24" t="s">
        <v>160</v>
      </c>
      <c r="B309" s="25" t="s">
        <v>312</v>
      </c>
      <c r="C309" s="26">
        <v>420660.16</v>
      </c>
      <c r="D309" s="26">
        <v>624352</v>
      </c>
      <c r="E309" s="26">
        <v>525206.1</v>
      </c>
      <c r="F309" s="27">
        <f t="shared" si="64"/>
        <v>124.85282656669936</v>
      </c>
      <c r="G309" s="27">
        <f t="shared" si="65"/>
        <v>84.120191814873664</v>
      </c>
      <c r="H309" s="28">
        <f t="shared" si="66"/>
        <v>104545.94</v>
      </c>
      <c r="J309" s="38"/>
    </row>
    <row r="310" spans="1:10" ht="12.75" customHeight="1" x14ac:dyDescent="0.25">
      <c r="A310" s="22" t="s">
        <v>426</v>
      </c>
      <c r="B310" s="17" t="s">
        <v>427</v>
      </c>
      <c r="C310" s="26">
        <v>685979.87</v>
      </c>
      <c r="D310" s="26">
        <v>8660400</v>
      </c>
      <c r="E310" s="26">
        <v>5044305.78</v>
      </c>
      <c r="F310" s="27">
        <f t="shared" ref="F310:F312" si="67">IF(C310=0,"x",E310/C310*100)</f>
        <v>735.34312019972253</v>
      </c>
      <c r="G310" s="27">
        <f t="shared" ref="G310:G312" si="68">IF(D310=0,"x",E310/D310*100)</f>
        <v>58.245644312041023</v>
      </c>
      <c r="H310" s="28">
        <f t="shared" ref="H310:H312" si="69">+E310-C310</f>
        <v>4358325.91</v>
      </c>
      <c r="J310" s="38"/>
    </row>
    <row r="311" spans="1:10" ht="12.75" customHeight="1" x14ac:dyDescent="0.25">
      <c r="A311" s="24" t="s">
        <v>159</v>
      </c>
      <c r="B311" s="25" t="s">
        <v>3</v>
      </c>
      <c r="C311" s="26">
        <v>352430.86</v>
      </c>
      <c r="D311" s="26">
        <v>8347800</v>
      </c>
      <c r="E311" s="26">
        <v>4972341.33</v>
      </c>
      <c r="F311" s="27">
        <f t="shared" si="67"/>
        <v>1410.8700157528772</v>
      </c>
      <c r="G311" s="27">
        <f t="shared" si="68"/>
        <v>59.564691655286431</v>
      </c>
      <c r="H311" s="28">
        <f t="shared" si="69"/>
        <v>4619910.47</v>
      </c>
      <c r="J311" s="38"/>
    </row>
    <row r="312" spans="1:10" ht="12.75" customHeight="1" x14ac:dyDescent="0.25">
      <c r="A312" s="24" t="s">
        <v>160</v>
      </c>
      <c r="B312" s="25" t="s">
        <v>312</v>
      </c>
      <c r="C312" s="26">
        <v>333549.01</v>
      </c>
      <c r="D312" s="26">
        <v>312600</v>
      </c>
      <c r="E312" s="26">
        <v>71964.45</v>
      </c>
      <c r="F312" s="27">
        <f t="shared" si="67"/>
        <v>21.575375085058713</v>
      </c>
      <c r="G312" s="27">
        <f t="shared" si="68"/>
        <v>23.021257197696738</v>
      </c>
      <c r="H312" s="28">
        <f t="shared" si="69"/>
        <v>-261584.56</v>
      </c>
      <c r="J312" s="38"/>
    </row>
    <row r="313" spans="1:10" ht="12.75" customHeight="1" x14ac:dyDescent="0.25">
      <c r="A313" s="16" t="s">
        <v>248</v>
      </c>
      <c r="B313" s="17" t="s">
        <v>81</v>
      </c>
      <c r="C313" s="18">
        <v>2490968897.6199999</v>
      </c>
      <c r="D313" s="18">
        <v>3519873274</v>
      </c>
      <c r="E313" s="18">
        <v>3087265416.1900001</v>
      </c>
      <c r="F313" s="19">
        <f t="shared" si="61"/>
        <v>123.93833657014876</v>
      </c>
      <c r="G313" s="19">
        <f t="shared" si="62"/>
        <v>87.709561562755283</v>
      </c>
      <c r="H313" s="20">
        <f t="shared" si="63"/>
        <v>596296518.57000017</v>
      </c>
      <c r="J313" s="38"/>
    </row>
    <row r="314" spans="1:10" ht="12.75" customHeight="1" x14ac:dyDescent="0.25">
      <c r="A314" s="22" t="s">
        <v>249</v>
      </c>
      <c r="B314" s="17" t="s">
        <v>82</v>
      </c>
      <c r="C314" s="18">
        <v>1551826626.8699999</v>
      </c>
      <c r="D314" s="18">
        <v>2189428736</v>
      </c>
      <c r="E314" s="18">
        <v>1866281377.55</v>
      </c>
      <c r="F314" s="19">
        <f t="shared" si="61"/>
        <v>120.26352333664028</v>
      </c>
      <c r="G314" s="19">
        <f t="shared" si="62"/>
        <v>85.240562840132554</v>
      </c>
      <c r="H314" s="20">
        <f t="shared" si="63"/>
        <v>314454750.68000007</v>
      </c>
      <c r="J314" s="38"/>
    </row>
    <row r="315" spans="1:10" ht="12.75" customHeight="1" x14ac:dyDescent="0.25">
      <c r="A315" s="24" t="s">
        <v>159</v>
      </c>
      <c r="B315" s="25" t="s">
        <v>3</v>
      </c>
      <c r="C315" s="26">
        <v>1543393116.8599999</v>
      </c>
      <c r="D315" s="26">
        <v>2173756532</v>
      </c>
      <c r="E315" s="26">
        <v>1862444343.8900001</v>
      </c>
      <c r="F315" s="27">
        <f t="shared" si="61"/>
        <v>120.6720649162349</v>
      </c>
      <c r="G315" s="27">
        <f t="shared" si="62"/>
        <v>85.678608274332717</v>
      </c>
      <c r="H315" s="28">
        <f t="shared" si="63"/>
        <v>319051227.03000021</v>
      </c>
      <c r="J315" s="38"/>
    </row>
    <row r="316" spans="1:10" ht="12.75" customHeight="1" x14ac:dyDescent="0.25">
      <c r="A316" s="24" t="s">
        <v>160</v>
      </c>
      <c r="B316" s="25" t="s">
        <v>312</v>
      </c>
      <c r="C316" s="26">
        <v>8433510.0099999998</v>
      </c>
      <c r="D316" s="26">
        <v>15672204</v>
      </c>
      <c r="E316" s="26">
        <v>3837033.66</v>
      </c>
      <c r="F316" s="27">
        <f t="shared" si="61"/>
        <v>45.497469682851545</v>
      </c>
      <c r="G316" s="27">
        <f t="shared" si="62"/>
        <v>24.483050756613427</v>
      </c>
      <c r="H316" s="28">
        <f t="shared" si="63"/>
        <v>-4596476.3499999996</v>
      </c>
      <c r="J316" s="38"/>
    </row>
    <row r="317" spans="1:10" ht="12.75" customHeight="1" x14ac:dyDescent="0.25">
      <c r="A317" s="22" t="s">
        <v>250</v>
      </c>
      <c r="B317" s="17" t="s">
        <v>83</v>
      </c>
      <c r="C317" s="18">
        <v>666390060.25</v>
      </c>
      <c r="D317" s="18">
        <v>931479270</v>
      </c>
      <c r="E317" s="18">
        <v>885453284.99000001</v>
      </c>
      <c r="F317" s="19">
        <f t="shared" si="61"/>
        <v>132.87312308617228</v>
      </c>
      <c r="G317" s="19">
        <f t="shared" si="62"/>
        <v>95.058828844360647</v>
      </c>
      <c r="H317" s="20">
        <f t="shared" si="63"/>
        <v>219063224.74000001</v>
      </c>
      <c r="J317" s="38"/>
    </row>
    <row r="318" spans="1:10" ht="12.75" customHeight="1" x14ac:dyDescent="0.25">
      <c r="A318" s="24" t="s">
        <v>159</v>
      </c>
      <c r="B318" s="25" t="s">
        <v>3</v>
      </c>
      <c r="C318" s="26">
        <v>612252025.27999997</v>
      </c>
      <c r="D318" s="26">
        <v>743308343</v>
      </c>
      <c r="E318" s="26">
        <v>673154246.15999997</v>
      </c>
      <c r="F318" s="27">
        <f t="shared" si="61"/>
        <v>109.94724694494032</v>
      </c>
      <c r="G318" s="27">
        <f t="shared" si="62"/>
        <v>90.561911822910872</v>
      </c>
      <c r="H318" s="28">
        <f t="shared" si="63"/>
        <v>60902220.879999995</v>
      </c>
      <c r="J318" s="38"/>
    </row>
    <row r="319" spans="1:10" ht="12.75" customHeight="1" x14ac:dyDescent="0.25">
      <c r="A319" s="24" t="s">
        <v>160</v>
      </c>
      <c r="B319" s="25" t="s">
        <v>312</v>
      </c>
      <c r="C319" s="26">
        <v>54138034.969999999</v>
      </c>
      <c r="D319" s="26">
        <v>188170927</v>
      </c>
      <c r="E319" s="26">
        <v>212299038.83000001</v>
      </c>
      <c r="F319" s="27">
        <f t="shared" si="61"/>
        <v>392.14396855675164</v>
      </c>
      <c r="G319" s="27">
        <f t="shared" si="62"/>
        <v>112.82244404843689</v>
      </c>
      <c r="H319" s="28">
        <f t="shared" si="63"/>
        <v>158161003.86000001</v>
      </c>
      <c r="J319" s="38"/>
    </row>
    <row r="320" spans="1:10" ht="12.75" customHeight="1" x14ac:dyDescent="0.25">
      <c r="A320" s="22" t="s">
        <v>251</v>
      </c>
      <c r="B320" s="17" t="s">
        <v>84</v>
      </c>
      <c r="C320" s="18">
        <v>125282785.45</v>
      </c>
      <c r="D320" s="18">
        <v>141472012</v>
      </c>
      <c r="E320" s="18">
        <v>119730289.52</v>
      </c>
      <c r="F320" s="19">
        <f t="shared" si="61"/>
        <v>95.568029629883995</v>
      </c>
      <c r="G320" s="19">
        <f t="shared" si="62"/>
        <v>84.631785345641362</v>
      </c>
      <c r="H320" s="20">
        <f t="shared" si="63"/>
        <v>-5552495.9300000072</v>
      </c>
      <c r="J320" s="38"/>
    </row>
    <row r="321" spans="1:10" ht="12.75" customHeight="1" x14ac:dyDescent="0.25">
      <c r="A321" s="24" t="s">
        <v>159</v>
      </c>
      <c r="B321" s="25" t="s">
        <v>3</v>
      </c>
      <c r="C321" s="26">
        <v>97826648.040000007</v>
      </c>
      <c r="D321" s="26">
        <v>111444580</v>
      </c>
      <c r="E321" s="26">
        <v>96335034.959999993</v>
      </c>
      <c r="F321" s="27">
        <f t="shared" si="61"/>
        <v>98.475248707908179</v>
      </c>
      <c r="G321" s="27">
        <f t="shared" si="62"/>
        <v>86.442099705521798</v>
      </c>
      <c r="H321" s="28">
        <f t="shared" si="63"/>
        <v>-1491613.0800000131</v>
      </c>
      <c r="J321" s="38"/>
    </row>
    <row r="322" spans="1:10" ht="12.75" customHeight="1" x14ac:dyDescent="0.25">
      <c r="A322" s="24" t="s">
        <v>160</v>
      </c>
      <c r="B322" s="25" t="s">
        <v>312</v>
      </c>
      <c r="C322" s="26">
        <v>27456137.41</v>
      </c>
      <c r="D322" s="26">
        <v>30027432</v>
      </c>
      <c r="E322" s="26">
        <v>23395254.559999999</v>
      </c>
      <c r="F322" s="27">
        <f t="shared" si="61"/>
        <v>85.209562476472172</v>
      </c>
      <c r="G322" s="27">
        <f t="shared" si="62"/>
        <v>77.91293827590718</v>
      </c>
      <c r="H322" s="28">
        <f t="shared" si="63"/>
        <v>-4060882.8500000015</v>
      </c>
      <c r="J322" s="38"/>
    </row>
    <row r="323" spans="1:10" ht="12.75" customHeight="1" x14ac:dyDescent="0.25">
      <c r="A323" s="22" t="s">
        <v>252</v>
      </c>
      <c r="B323" s="17" t="s">
        <v>85</v>
      </c>
      <c r="C323" s="18">
        <v>2645068.69</v>
      </c>
      <c r="D323" s="18">
        <v>3987693</v>
      </c>
      <c r="E323" s="18">
        <v>3262623.38</v>
      </c>
      <c r="F323" s="19">
        <f t="shared" si="61"/>
        <v>123.34739707648197</v>
      </c>
      <c r="G323" s="19">
        <f t="shared" si="62"/>
        <v>81.817315926777709</v>
      </c>
      <c r="H323" s="20">
        <f t="shared" si="63"/>
        <v>617554.68999999994</v>
      </c>
      <c r="J323" s="38"/>
    </row>
    <row r="324" spans="1:10" ht="12.75" customHeight="1" x14ac:dyDescent="0.25">
      <c r="A324" s="24" t="s">
        <v>159</v>
      </c>
      <c r="B324" s="25" t="s">
        <v>3</v>
      </c>
      <c r="C324" s="26">
        <v>2644799.7200000002</v>
      </c>
      <c r="D324" s="26">
        <v>3938123</v>
      </c>
      <c r="E324" s="26">
        <v>3255708.99</v>
      </c>
      <c r="F324" s="27">
        <f t="shared" si="61"/>
        <v>123.09850781442158</v>
      </c>
      <c r="G324" s="27">
        <f t="shared" si="62"/>
        <v>82.671592278859762</v>
      </c>
      <c r="H324" s="28">
        <f t="shared" si="63"/>
        <v>610909.27</v>
      </c>
      <c r="J324" s="38"/>
    </row>
    <row r="325" spans="1:10" ht="12.75" customHeight="1" x14ac:dyDescent="0.25">
      <c r="A325" s="24" t="s">
        <v>160</v>
      </c>
      <c r="B325" s="25" t="s">
        <v>312</v>
      </c>
      <c r="C325" s="26">
        <v>268.97000000000003</v>
      </c>
      <c r="D325" s="26">
        <v>49570</v>
      </c>
      <c r="E325" s="26">
        <v>6914.39</v>
      </c>
      <c r="F325" s="27">
        <f t="shared" si="61"/>
        <v>2570.6918987247645</v>
      </c>
      <c r="G325" s="27">
        <f t="shared" si="62"/>
        <v>13.948739156748033</v>
      </c>
      <c r="H325" s="28">
        <f t="shared" si="63"/>
        <v>6645.42</v>
      </c>
      <c r="J325" s="38"/>
    </row>
    <row r="326" spans="1:10" ht="12.75" customHeight="1" x14ac:dyDescent="0.25">
      <c r="A326" s="22" t="s">
        <v>253</v>
      </c>
      <c r="B326" s="17" t="s">
        <v>86</v>
      </c>
      <c r="C326" s="18">
        <v>9052408.3699999992</v>
      </c>
      <c r="D326" s="18">
        <v>15699847</v>
      </c>
      <c r="E326" s="18">
        <v>10616442.060000001</v>
      </c>
      <c r="F326" s="19">
        <f t="shared" si="61"/>
        <v>117.27754235196971</v>
      </c>
      <c r="G326" s="19">
        <f t="shared" si="62"/>
        <v>67.621309048425758</v>
      </c>
      <c r="H326" s="20">
        <f t="shared" si="63"/>
        <v>1564033.6900000013</v>
      </c>
      <c r="J326" s="38"/>
    </row>
    <row r="327" spans="1:10" ht="12.75" customHeight="1" x14ac:dyDescent="0.25">
      <c r="A327" s="24" t="s">
        <v>159</v>
      </c>
      <c r="B327" s="25" t="s">
        <v>3</v>
      </c>
      <c r="C327" s="26">
        <v>8780731.0500000007</v>
      </c>
      <c r="D327" s="26">
        <v>14631154</v>
      </c>
      <c r="E327" s="26">
        <v>10501254.300000001</v>
      </c>
      <c r="F327" s="27">
        <f t="shared" si="61"/>
        <v>119.59430530559298</v>
      </c>
      <c r="G327" s="27">
        <f t="shared" si="62"/>
        <v>71.773247004303286</v>
      </c>
      <c r="H327" s="28">
        <f t="shared" si="63"/>
        <v>1720523.25</v>
      </c>
      <c r="J327" s="38"/>
    </row>
    <row r="328" spans="1:10" ht="12.75" customHeight="1" x14ac:dyDescent="0.25">
      <c r="A328" s="24" t="s">
        <v>160</v>
      </c>
      <c r="B328" s="25" t="s">
        <v>312</v>
      </c>
      <c r="C328" s="26">
        <v>271677.32</v>
      </c>
      <c r="D328" s="26">
        <v>1068693</v>
      </c>
      <c r="E328" s="26">
        <v>115187.76</v>
      </c>
      <c r="F328" s="27">
        <f t="shared" si="61"/>
        <v>42.398739799111681</v>
      </c>
      <c r="G328" s="27">
        <f t="shared" si="62"/>
        <v>10.778376952033932</v>
      </c>
      <c r="H328" s="28">
        <f t="shared" si="63"/>
        <v>-156489.56</v>
      </c>
      <c r="J328" s="38"/>
    </row>
    <row r="329" spans="1:10" ht="12.75" customHeight="1" x14ac:dyDescent="0.25">
      <c r="A329" s="22" t="s">
        <v>254</v>
      </c>
      <c r="B329" s="17" t="s">
        <v>87</v>
      </c>
      <c r="C329" s="18">
        <v>28231337.68</v>
      </c>
      <c r="D329" s="18">
        <v>98377855</v>
      </c>
      <c r="E329" s="18">
        <v>88540705.480000004</v>
      </c>
      <c r="F329" s="19">
        <f t="shared" si="61"/>
        <v>313.62561166460466</v>
      </c>
      <c r="G329" s="19">
        <f t="shared" si="62"/>
        <v>90.000646466626051</v>
      </c>
      <c r="H329" s="20">
        <f t="shared" si="63"/>
        <v>60309367.800000004</v>
      </c>
      <c r="J329" s="38"/>
    </row>
    <row r="330" spans="1:10" ht="12.75" customHeight="1" x14ac:dyDescent="0.25">
      <c r="A330" s="24" t="s">
        <v>159</v>
      </c>
      <c r="B330" s="25" t="s">
        <v>3</v>
      </c>
      <c r="C330" s="26">
        <v>19180576.07</v>
      </c>
      <c r="D330" s="26">
        <v>35983470</v>
      </c>
      <c r="E330" s="26">
        <v>31531575.050000001</v>
      </c>
      <c r="F330" s="27">
        <f t="shared" si="61"/>
        <v>164.39326397145069</v>
      </c>
      <c r="G330" s="27">
        <f t="shared" si="62"/>
        <v>87.627944303314834</v>
      </c>
      <c r="H330" s="28">
        <f t="shared" si="63"/>
        <v>12350998.98</v>
      </c>
      <c r="J330" s="38"/>
    </row>
    <row r="331" spans="1:10" ht="12.75" customHeight="1" x14ac:dyDescent="0.25">
      <c r="A331" s="24" t="s">
        <v>160</v>
      </c>
      <c r="B331" s="25" t="s">
        <v>312</v>
      </c>
      <c r="C331" s="26">
        <v>9050761.6099999994</v>
      </c>
      <c r="D331" s="26">
        <v>62394385</v>
      </c>
      <c r="E331" s="26">
        <v>57009130.43</v>
      </c>
      <c r="F331" s="27">
        <f t="shared" si="61"/>
        <v>629.88213463728607</v>
      </c>
      <c r="G331" s="27">
        <f t="shared" si="62"/>
        <v>91.369007691958188</v>
      </c>
      <c r="H331" s="28">
        <f t="shared" si="63"/>
        <v>47958368.82</v>
      </c>
      <c r="J331" s="38"/>
    </row>
    <row r="332" spans="1:10" ht="12.75" customHeight="1" x14ac:dyDescent="0.25">
      <c r="A332" s="22" t="s">
        <v>255</v>
      </c>
      <c r="B332" s="17" t="s">
        <v>88</v>
      </c>
      <c r="C332" s="18">
        <v>3036950.6</v>
      </c>
      <c r="D332" s="18">
        <v>4203934</v>
      </c>
      <c r="E332" s="18">
        <v>3362014.58</v>
      </c>
      <c r="F332" s="19">
        <f t="shared" si="61"/>
        <v>110.70363080650702</v>
      </c>
      <c r="G332" s="19">
        <f t="shared" si="62"/>
        <v>79.973058092729332</v>
      </c>
      <c r="H332" s="20">
        <f t="shared" si="63"/>
        <v>325063.98</v>
      </c>
      <c r="J332" s="38"/>
    </row>
    <row r="333" spans="1:10" ht="12.75" customHeight="1" x14ac:dyDescent="0.25">
      <c r="A333" s="24" t="s">
        <v>159</v>
      </c>
      <c r="B333" s="25" t="s">
        <v>3</v>
      </c>
      <c r="C333" s="26">
        <v>3016642.28</v>
      </c>
      <c r="D333" s="26">
        <v>4179093</v>
      </c>
      <c r="E333" s="26">
        <v>3341129.8</v>
      </c>
      <c r="F333" s="27">
        <f t="shared" si="61"/>
        <v>110.75657933164021</v>
      </c>
      <c r="G333" s="27">
        <f t="shared" si="62"/>
        <v>79.94868264477482</v>
      </c>
      <c r="H333" s="28">
        <f t="shared" si="63"/>
        <v>324487.52</v>
      </c>
      <c r="J333" s="38"/>
    </row>
    <row r="334" spans="1:10" ht="12.75" customHeight="1" x14ac:dyDescent="0.25">
      <c r="A334" s="24" t="s">
        <v>160</v>
      </c>
      <c r="B334" s="25" t="s">
        <v>312</v>
      </c>
      <c r="C334" s="26">
        <v>20308.32</v>
      </c>
      <c r="D334" s="26">
        <v>24841</v>
      </c>
      <c r="E334" s="26">
        <v>20884.78</v>
      </c>
      <c r="F334" s="27">
        <f t="shared" si="61"/>
        <v>102.83854105115537</v>
      </c>
      <c r="G334" s="27">
        <f t="shared" si="62"/>
        <v>84.073829555976005</v>
      </c>
      <c r="H334" s="28">
        <f t="shared" si="63"/>
        <v>576.45999999999913</v>
      </c>
      <c r="J334" s="38"/>
    </row>
    <row r="335" spans="1:10" ht="12.75" customHeight="1" x14ac:dyDescent="0.25">
      <c r="A335" s="22" t="s">
        <v>256</v>
      </c>
      <c r="B335" s="17" t="s">
        <v>89</v>
      </c>
      <c r="C335" s="18">
        <v>17097973.859999999</v>
      </c>
      <c r="D335" s="18">
        <v>12588196</v>
      </c>
      <c r="E335" s="18">
        <v>8947527.0999999996</v>
      </c>
      <c r="F335" s="19">
        <f t="shared" si="61"/>
        <v>52.330920454454365</v>
      </c>
      <c r="G335" s="19">
        <f t="shared" si="62"/>
        <v>71.078708180266659</v>
      </c>
      <c r="H335" s="20">
        <f t="shared" si="63"/>
        <v>-8150446.7599999998</v>
      </c>
      <c r="J335" s="38"/>
    </row>
    <row r="336" spans="1:10" ht="12.75" customHeight="1" x14ac:dyDescent="0.25">
      <c r="A336" s="24" t="s">
        <v>159</v>
      </c>
      <c r="B336" s="25" t="s">
        <v>3</v>
      </c>
      <c r="C336" s="26">
        <v>6605350.04</v>
      </c>
      <c r="D336" s="26">
        <v>10426479</v>
      </c>
      <c r="E336" s="26">
        <v>7139106.3200000003</v>
      </c>
      <c r="F336" s="27">
        <f t="shared" si="61"/>
        <v>108.08066607776625</v>
      </c>
      <c r="G336" s="27">
        <f t="shared" si="62"/>
        <v>68.470922158861114</v>
      </c>
      <c r="H336" s="28">
        <f t="shared" si="63"/>
        <v>533756.28000000026</v>
      </c>
      <c r="J336" s="38"/>
    </row>
    <row r="337" spans="1:10" ht="12.75" customHeight="1" x14ac:dyDescent="0.25">
      <c r="A337" s="24" t="s">
        <v>160</v>
      </c>
      <c r="B337" s="25" t="s">
        <v>312</v>
      </c>
      <c r="C337" s="26">
        <v>10492623.82</v>
      </c>
      <c r="D337" s="26">
        <v>2161717</v>
      </c>
      <c r="E337" s="26">
        <v>1808420.78</v>
      </c>
      <c r="F337" s="27">
        <f t="shared" si="61"/>
        <v>17.235162634468679</v>
      </c>
      <c r="G337" s="27">
        <f t="shared" si="62"/>
        <v>83.656684940720737</v>
      </c>
      <c r="H337" s="28">
        <f t="shared" si="63"/>
        <v>-8684203.040000001</v>
      </c>
      <c r="J337" s="38"/>
    </row>
    <row r="338" spans="1:10" ht="12.75" customHeight="1" x14ac:dyDescent="0.25">
      <c r="A338" s="22" t="s">
        <v>257</v>
      </c>
      <c r="B338" s="17" t="s">
        <v>90</v>
      </c>
      <c r="C338" s="18">
        <v>4415600.63</v>
      </c>
      <c r="D338" s="18">
        <v>5899539</v>
      </c>
      <c r="E338" s="18">
        <v>5203167.53</v>
      </c>
      <c r="F338" s="19">
        <f t="shared" si="61"/>
        <v>117.83600841636806</v>
      </c>
      <c r="G338" s="19">
        <f t="shared" si="62"/>
        <v>88.196171429665952</v>
      </c>
      <c r="H338" s="20">
        <f t="shared" si="63"/>
        <v>787566.90000000037</v>
      </c>
      <c r="J338" s="38"/>
    </row>
    <row r="339" spans="1:10" ht="12.75" customHeight="1" x14ac:dyDescent="0.25">
      <c r="A339" s="24" t="s">
        <v>159</v>
      </c>
      <c r="B339" s="25" t="s">
        <v>3</v>
      </c>
      <c r="C339" s="26">
        <v>4400786.3</v>
      </c>
      <c r="D339" s="26">
        <v>5876967</v>
      </c>
      <c r="E339" s="26">
        <v>5198828.13</v>
      </c>
      <c r="F339" s="27">
        <f t="shared" si="61"/>
        <v>118.13407367678816</v>
      </c>
      <c r="G339" s="27">
        <f t="shared" si="62"/>
        <v>88.461074054014603</v>
      </c>
      <c r="H339" s="28">
        <f t="shared" si="63"/>
        <v>798041.83000000007</v>
      </c>
      <c r="J339" s="38"/>
    </row>
    <row r="340" spans="1:10" ht="12.75" customHeight="1" x14ac:dyDescent="0.25">
      <c r="A340" s="24" t="s">
        <v>160</v>
      </c>
      <c r="B340" s="25" t="s">
        <v>312</v>
      </c>
      <c r="C340" s="26">
        <v>14814.33</v>
      </c>
      <c r="D340" s="26">
        <v>22572</v>
      </c>
      <c r="E340" s="26">
        <v>4339.3999999999996</v>
      </c>
      <c r="F340" s="27">
        <f t="shared" si="61"/>
        <v>29.291908577708202</v>
      </c>
      <c r="G340" s="27">
        <f t="shared" si="62"/>
        <v>19.224703172071592</v>
      </c>
      <c r="H340" s="28">
        <f t="shared" si="63"/>
        <v>-10474.93</v>
      </c>
      <c r="J340" s="38"/>
    </row>
    <row r="341" spans="1:10" ht="12.75" customHeight="1" x14ac:dyDescent="0.25">
      <c r="A341" s="22" t="s">
        <v>258</v>
      </c>
      <c r="B341" s="17" t="s">
        <v>91</v>
      </c>
      <c r="C341" s="18">
        <v>2201990.89</v>
      </c>
      <c r="D341" s="18">
        <v>4477412</v>
      </c>
      <c r="E341" s="18">
        <v>2530792.71</v>
      </c>
      <c r="F341" s="19">
        <f t="shared" si="61"/>
        <v>114.93202453712239</v>
      </c>
      <c r="G341" s="19">
        <f t="shared" si="62"/>
        <v>56.523561155417454</v>
      </c>
      <c r="H341" s="20">
        <f t="shared" si="63"/>
        <v>328801.81999999983</v>
      </c>
      <c r="J341" s="38"/>
    </row>
    <row r="342" spans="1:10" ht="12.75" customHeight="1" x14ac:dyDescent="0.25">
      <c r="A342" s="24" t="s">
        <v>159</v>
      </c>
      <c r="B342" s="25" t="s">
        <v>3</v>
      </c>
      <c r="C342" s="26">
        <v>2172799.64</v>
      </c>
      <c r="D342" s="26">
        <v>4024046</v>
      </c>
      <c r="E342" s="26">
        <v>2501656.12</v>
      </c>
      <c r="F342" s="27">
        <f t="shared" si="61"/>
        <v>115.13514978306974</v>
      </c>
      <c r="G342" s="27">
        <f t="shared" si="62"/>
        <v>62.167681979778564</v>
      </c>
      <c r="H342" s="28">
        <f t="shared" si="63"/>
        <v>328856.48</v>
      </c>
      <c r="J342" s="38"/>
    </row>
    <row r="343" spans="1:10" ht="12.75" customHeight="1" x14ac:dyDescent="0.25">
      <c r="A343" s="24" t="s">
        <v>160</v>
      </c>
      <c r="B343" s="25" t="s">
        <v>312</v>
      </c>
      <c r="C343" s="26">
        <v>29191.25</v>
      </c>
      <c r="D343" s="26">
        <v>453366</v>
      </c>
      <c r="E343" s="26">
        <v>29136.59</v>
      </c>
      <c r="F343" s="27">
        <f t="shared" si="61"/>
        <v>99.812752108936749</v>
      </c>
      <c r="G343" s="27">
        <f t="shared" si="62"/>
        <v>6.4267258682830199</v>
      </c>
      <c r="H343" s="28">
        <f t="shared" si="63"/>
        <v>-54.659999999999854</v>
      </c>
      <c r="J343" s="38"/>
    </row>
    <row r="344" spans="1:10" ht="12.75" customHeight="1" x14ac:dyDescent="0.25">
      <c r="A344" s="22" t="s">
        <v>259</v>
      </c>
      <c r="B344" s="17" t="s">
        <v>92</v>
      </c>
      <c r="C344" s="18">
        <v>6237713.5599999996</v>
      </c>
      <c r="D344" s="18">
        <v>12017662</v>
      </c>
      <c r="E344" s="18">
        <v>10245443.460000001</v>
      </c>
      <c r="F344" s="19">
        <f t="shared" si="61"/>
        <v>164.24998296972137</v>
      </c>
      <c r="G344" s="19">
        <f t="shared" si="62"/>
        <v>85.253216973484541</v>
      </c>
      <c r="H344" s="20">
        <f t="shared" si="63"/>
        <v>4007729.9000000013</v>
      </c>
      <c r="J344" s="38"/>
    </row>
    <row r="345" spans="1:10" ht="12.75" customHeight="1" x14ac:dyDescent="0.25">
      <c r="A345" s="24" t="s">
        <v>159</v>
      </c>
      <c r="B345" s="25" t="s">
        <v>3</v>
      </c>
      <c r="C345" s="26">
        <v>5939775.0700000003</v>
      </c>
      <c r="D345" s="26">
        <v>11281849</v>
      </c>
      <c r="E345" s="26">
        <v>9605088.9800000004</v>
      </c>
      <c r="F345" s="27">
        <f t="shared" si="61"/>
        <v>161.70795807592762</v>
      </c>
      <c r="G345" s="27">
        <f t="shared" si="62"/>
        <v>85.137542436527909</v>
      </c>
      <c r="H345" s="28">
        <f t="shared" si="63"/>
        <v>3665313.91</v>
      </c>
      <c r="J345" s="38"/>
    </row>
    <row r="346" spans="1:10" ht="12.75" customHeight="1" x14ac:dyDescent="0.25">
      <c r="A346" s="24" t="s">
        <v>160</v>
      </c>
      <c r="B346" s="25" t="s">
        <v>312</v>
      </c>
      <c r="C346" s="26">
        <v>297938.49</v>
      </c>
      <c r="D346" s="26">
        <v>735813</v>
      </c>
      <c r="E346" s="26">
        <v>640354.48</v>
      </c>
      <c r="F346" s="27">
        <f t="shared" si="61"/>
        <v>214.9284169359924</v>
      </c>
      <c r="G346" s="27">
        <f t="shared" si="62"/>
        <v>87.026796210450215</v>
      </c>
      <c r="H346" s="28">
        <f t="shared" si="63"/>
        <v>342415.99</v>
      </c>
      <c r="J346" s="38"/>
    </row>
    <row r="347" spans="1:10" ht="12.75" customHeight="1" x14ac:dyDescent="0.25">
      <c r="A347" s="22" t="s">
        <v>260</v>
      </c>
      <c r="B347" s="17" t="s">
        <v>93</v>
      </c>
      <c r="C347" s="18">
        <v>36501316.43</v>
      </c>
      <c r="D347" s="18">
        <v>52068706</v>
      </c>
      <c r="E347" s="18">
        <v>47408343.689999998</v>
      </c>
      <c r="F347" s="19">
        <f t="shared" si="61"/>
        <v>129.88118875360792</v>
      </c>
      <c r="G347" s="19">
        <f t="shared" si="62"/>
        <v>91.049590688887093</v>
      </c>
      <c r="H347" s="20">
        <f t="shared" si="63"/>
        <v>10907027.259999998</v>
      </c>
      <c r="J347" s="38"/>
    </row>
    <row r="348" spans="1:10" ht="12.75" customHeight="1" x14ac:dyDescent="0.25">
      <c r="A348" s="24" t="s">
        <v>159</v>
      </c>
      <c r="B348" s="25" t="s">
        <v>3</v>
      </c>
      <c r="C348" s="26">
        <v>36380537.840000004</v>
      </c>
      <c r="D348" s="26">
        <v>51841979</v>
      </c>
      <c r="E348" s="26">
        <v>47288085.549999997</v>
      </c>
      <c r="F348" s="27">
        <f t="shared" si="61"/>
        <v>129.981820933959</v>
      </c>
      <c r="G348" s="27">
        <f t="shared" si="62"/>
        <v>91.215818651521758</v>
      </c>
      <c r="H348" s="28">
        <f t="shared" si="63"/>
        <v>10907547.709999993</v>
      </c>
      <c r="J348" s="38"/>
    </row>
    <row r="349" spans="1:10" ht="12.75" customHeight="1" x14ac:dyDescent="0.25">
      <c r="A349" s="24" t="s">
        <v>160</v>
      </c>
      <c r="B349" s="25" t="s">
        <v>312</v>
      </c>
      <c r="C349" s="26">
        <v>120778.59</v>
      </c>
      <c r="D349" s="26">
        <v>226727</v>
      </c>
      <c r="E349" s="26">
        <v>120258.14</v>
      </c>
      <c r="F349" s="27">
        <f t="shared" si="61"/>
        <v>99.569087534471137</v>
      </c>
      <c r="G349" s="27">
        <f t="shared" si="62"/>
        <v>53.040943513564777</v>
      </c>
      <c r="H349" s="28">
        <f t="shared" si="63"/>
        <v>-520.44999999999709</v>
      </c>
      <c r="J349" s="38"/>
    </row>
    <row r="350" spans="1:10" ht="12.75" customHeight="1" x14ac:dyDescent="0.25">
      <c r="A350" s="22" t="s">
        <v>261</v>
      </c>
      <c r="B350" s="17" t="s">
        <v>94</v>
      </c>
      <c r="C350" s="18">
        <v>7122213.9100000001</v>
      </c>
      <c r="D350" s="18">
        <v>17422515</v>
      </c>
      <c r="E350" s="18">
        <v>12841567.73</v>
      </c>
      <c r="F350" s="19">
        <f t="shared" ref="F350:F426" si="70">IF(C350=0,"x",E350/C350*100)</f>
        <v>180.30303347066982</v>
      </c>
      <c r="G350" s="19">
        <f t="shared" ref="G350:G426" si="71">IF(D350=0,"x",E350/D350*100)</f>
        <v>73.706739411617676</v>
      </c>
      <c r="H350" s="20">
        <f t="shared" ref="H350:H427" si="72">+E350-C350</f>
        <v>5719353.8200000003</v>
      </c>
      <c r="J350" s="38"/>
    </row>
    <row r="351" spans="1:10" ht="12.75" customHeight="1" x14ac:dyDescent="0.25">
      <c r="A351" s="24" t="s">
        <v>159</v>
      </c>
      <c r="B351" s="25" t="s">
        <v>3</v>
      </c>
      <c r="C351" s="26">
        <v>7052151.1600000001</v>
      </c>
      <c r="D351" s="26">
        <v>17284348</v>
      </c>
      <c r="E351" s="26">
        <v>12810246.66</v>
      </c>
      <c r="F351" s="27">
        <f t="shared" si="70"/>
        <v>181.65019962504604</v>
      </c>
      <c r="G351" s="27">
        <f t="shared" si="71"/>
        <v>74.114723100923456</v>
      </c>
      <c r="H351" s="28">
        <f t="shared" si="72"/>
        <v>5758095.5</v>
      </c>
      <c r="J351" s="38"/>
    </row>
    <row r="352" spans="1:10" ht="12.75" customHeight="1" x14ac:dyDescent="0.25">
      <c r="A352" s="24" t="s">
        <v>160</v>
      </c>
      <c r="B352" s="25" t="s">
        <v>312</v>
      </c>
      <c r="C352" s="26">
        <v>70062.75</v>
      </c>
      <c r="D352" s="26">
        <v>138167</v>
      </c>
      <c r="E352" s="26">
        <v>31321.07</v>
      </c>
      <c r="F352" s="27">
        <f t="shared" si="70"/>
        <v>44.704311492198059</v>
      </c>
      <c r="G352" s="27">
        <f t="shared" si="71"/>
        <v>22.668994767202008</v>
      </c>
      <c r="H352" s="28">
        <f t="shared" si="72"/>
        <v>-38741.68</v>
      </c>
      <c r="J352" s="38"/>
    </row>
    <row r="353" spans="1:10" ht="12.75" customHeight="1" x14ac:dyDescent="0.25">
      <c r="A353" s="22" t="s">
        <v>424</v>
      </c>
      <c r="B353" s="17" t="s">
        <v>425</v>
      </c>
      <c r="C353" s="18">
        <v>30926850.43</v>
      </c>
      <c r="D353" s="18">
        <v>30749897</v>
      </c>
      <c r="E353" s="18">
        <v>22841836.41</v>
      </c>
      <c r="F353" s="27">
        <f t="shared" ref="F353:F355" si="73">IF(C353=0,"x",E353/C353*100)</f>
        <v>73.857622397406217</v>
      </c>
      <c r="G353" s="27">
        <f t="shared" ref="G353:G355" si="74">IF(D353=0,"x",E353/D353*100)</f>
        <v>74.282643645928317</v>
      </c>
      <c r="H353" s="28">
        <f t="shared" ref="H353:H355" si="75">+E353-C353</f>
        <v>-8085014.0199999996</v>
      </c>
      <c r="J353" s="38"/>
    </row>
    <row r="354" spans="1:10" ht="12.75" customHeight="1" x14ac:dyDescent="0.25">
      <c r="A354" s="24" t="s">
        <v>159</v>
      </c>
      <c r="B354" s="25" t="s">
        <v>3</v>
      </c>
      <c r="C354" s="26">
        <v>30892350.370000001</v>
      </c>
      <c r="D354" s="26">
        <v>30719502</v>
      </c>
      <c r="E354" s="26">
        <v>22841141.030000001</v>
      </c>
      <c r="F354" s="27">
        <f t="shared" si="73"/>
        <v>73.937854376342173</v>
      </c>
      <c r="G354" s="27">
        <f t="shared" si="74"/>
        <v>74.353877969766572</v>
      </c>
      <c r="H354" s="28">
        <f t="shared" si="75"/>
        <v>-8051209.3399999999</v>
      </c>
      <c r="J354" s="38"/>
    </row>
    <row r="355" spans="1:10" ht="12.75" customHeight="1" x14ac:dyDescent="0.25">
      <c r="A355" s="24" t="s">
        <v>160</v>
      </c>
      <c r="B355" s="25" t="s">
        <v>312</v>
      </c>
      <c r="C355" s="26">
        <v>34500.06</v>
      </c>
      <c r="D355" s="26">
        <v>30395</v>
      </c>
      <c r="E355" s="26">
        <v>695.38</v>
      </c>
      <c r="F355" s="27">
        <f t="shared" si="73"/>
        <v>2.0155906975234248</v>
      </c>
      <c r="G355" s="27">
        <f t="shared" si="74"/>
        <v>2.2878104951472285</v>
      </c>
      <c r="H355" s="28">
        <f t="shared" si="75"/>
        <v>-33804.68</v>
      </c>
      <c r="J355" s="38"/>
    </row>
    <row r="356" spans="1:10" ht="12.75" customHeight="1" x14ac:dyDescent="0.25">
      <c r="A356" s="16" t="s">
        <v>262</v>
      </c>
      <c r="B356" s="17" t="s">
        <v>387</v>
      </c>
      <c r="C356" s="18">
        <v>6937347196.5100002</v>
      </c>
      <c r="D356" s="18">
        <v>9165931842</v>
      </c>
      <c r="E356" s="18">
        <v>8008512370.6999998</v>
      </c>
      <c r="F356" s="19">
        <f t="shared" si="70"/>
        <v>115.44055881661617</v>
      </c>
      <c r="G356" s="19">
        <f t="shared" si="71"/>
        <v>87.372593520753782</v>
      </c>
      <c r="H356" s="20">
        <f t="shared" si="72"/>
        <v>1071165174.1899996</v>
      </c>
      <c r="J356" s="38"/>
    </row>
    <row r="357" spans="1:10" ht="12.75" customHeight="1" x14ac:dyDescent="0.25">
      <c r="A357" s="22" t="s">
        <v>263</v>
      </c>
      <c r="B357" s="17" t="s">
        <v>388</v>
      </c>
      <c r="C357" s="18">
        <v>208343835.88</v>
      </c>
      <c r="D357" s="18">
        <v>284788225</v>
      </c>
      <c r="E357" s="18">
        <v>214471281.46000001</v>
      </c>
      <c r="F357" s="19">
        <f t="shared" si="70"/>
        <v>102.94102561475793</v>
      </c>
      <c r="G357" s="19">
        <f t="shared" si="71"/>
        <v>75.309041116429583</v>
      </c>
      <c r="H357" s="20">
        <f t="shared" si="72"/>
        <v>6127445.5800000131</v>
      </c>
      <c r="J357" s="38"/>
    </row>
    <row r="358" spans="1:10" ht="12.75" customHeight="1" x14ac:dyDescent="0.25">
      <c r="A358" s="24" t="s">
        <v>159</v>
      </c>
      <c r="B358" s="25" t="s">
        <v>3</v>
      </c>
      <c r="C358" s="26">
        <v>207788574.05000001</v>
      </c>
      <c r="D358" s="26">
        <v>278993054</v>
      </c>
      <c r="E358" s="26">
        <v>213997557.34</v>
      </c>
      <c r="F358" s="27">
        <f t="shared" si="70"/>
        <v>102.98812546281101</v>
      </c>
      <c r="G358" s="27">
        <f t="shared" si="71"/>
        <v>76.703543071004205</v>
      </c>
      <c r="H358" s="28">
        <f t="shared" si="72"/>
        <v>6208983.2899999917</v>
      </c>
      <c r="J358" s="38"/>
    </row>
    <row r="359" spans="1:10" ht="12.75" customHeight="1" x14ac:dyDescent="0.25">
      <c r="A359" s="24" t="s">
        <v>160</v>
      </c>
      <c r="B359" s="25" t="s">
        <v>312</v>
      </c>
      <c r="C359" s="26">
        <v>555261.82999999996</v>
      </c>
      <c r="D359" s="26">
        <v>5795171</v>
      </c>
      <c r="E359" s="26">
        <v>473724.12</v>
      </c>
      <c r="F359" s="27">
        <f t="shared" si="70"/>
        <v>85.315448389456208</v>
      </c>
      <c r="G359" s="27">
        <f t="shared" si="71"/>
        <v>8.1744631866773219</v>
      </c>
      <c r="H359" s="28">
        <f t="shared" si="72"/>
        <v>-81537.709999999963</v>
      </c>
      <c r="J359" s="38"/>
    </row>
    <row r="360" spans="1:10" ht="12.75" customHeight="1" x14ac:dyDescent="0.25">
      <c r="A360" s="22" t="s">
        <v>264</v>
      </c>
      <c r="B360" s="17" t="s">
        <v>95</v>
      </c>
      <c r="C360" s="18">
        <v>5856290889.1999998</v>
      </c>
      <c r="D360" s="18">
        <v>7652695000</v>
      </c>
      <c r="E360" s="18">
        <v>6740908423.8599997</v>
      </c>
      <c r="F360" s="19">
        <f t="shared" si="70"/>
        <v>115.10542340530566</v>
      </c>
      <c r="G360" s="19">
        <f t="shared" si="71"/>
        <v>88.085418586001396</v>
      </c>
      <c r="H360" s="20">
        <f t="shared" si="72"/>
        <v>884617534.65999985</v>
      </c>
      <c r="J360" s="38"/>
    </row>
    <row r="361" spans="1:10" ht="12.75" customHeight="1" x14ac:dyDescent="0.25">
      <c r="A361" s="24" t="s">
        <v>159</v>
      </c>
      <c r="B361" s="25" t="s">
        <v>3</v>
      </c>
      <c r="C361" s="26">
        <v>5849338461.8400002</v>
      </c>
      <c r="D361" s="26">
        <v>7642275000</v>
      </c>
      <c r="E361" s="26">
        <v>6737941761.8999996</v>
      </c>
      <c r="F361" s="27">
        <f t="shared" si="70"/>
        <v>115.19151791022321</v>
      </c>
      <c r="G361" s="27">
        <f t="shared" si="71"/>
        <v>88.166701170790105</v>
      </c>
      <c r="H361" s="28">
        <f t="shared" si="72"/>
        <v>888603300.05999947</v>
      </c>
      <c r="J361" s="38"/>
    </row>
    <row r="362" spans="1:10" ht="12.75" customHeight="1" x14ac:dyDescent="0.25">
      <c r="A362" s="24" t="s">
        <v>160</v>
      </c>
      <c r="B362" s="25" t="s">
        <v>312</v>
      </c>
      <c r="C362" s="26">
        <v>6952427.3600000003</v>
      </c>
      <c r="D362" s="26">
        <v>10420000</v>
      </c>
      <c r="E362" s="26">
        <v>2966661.96</v>
      </c>
      <c r="F362" s="27">
        <f t="shared" si="70"/>
        <v>42.670880347033204</v>
      </c>
      <c r="G362" s="27">
        <f t="shared" si="71"/>
        <v>28.470844145873318</v>
      </c>
      <c r="H362" s="28">
        <f t="shared" si="72"/>
        <v>-3985765.4000000004</v>
      </c>
      <c r="J362" s="38"/>
    </row>
    <row r="363" spans="1:10" ht="12.75" customHeight="1" x14ac:dyDescent="0.25">
      <c r="A363" s="22" t="s">
        <v>265</v>
      </c>
      <c r="B363" s="17" t="s">
        <v>96</v>
      </c>
      <c r="C363" s="18">
        <v>303425452.55000001</v>
      </c>
      <c r="D363" s="18">
        <v>356172531</v>
      </c>
      <c r="E363" s="18">
        <v>303720465.69</v>
      </c>
      <c r="F363" s="19">
        <f t="shared" si="70"/>
        <v>100.09722755211227</v>
      </c>
      <c r="G363" s="19">
        <f t="shared" si="71"/>
        <v>85.273410848743978</v>
      </c>
      <c r="H363" s="20">
        <f t="shared" si="72"/>
        <v>295013.13999998569</v>
      </c>
      <c r="J363" s="38"/>
    </row>
    <row r="364" spans="1:10" ht="12.75" customHeight="1" x14ac:dyDescent="0.25">
      <c r="A364" s="24" t="s">
        <v>159</v>
      </c>
      <c r="B364" s="25" t="s">
        <v>3</v>
      </c>
      <c r="C364" s="26">
        <v>302256302.47000003</v>
      </c>
      <c r="D364" s="26">
        <v>352629493</v>
      </c>
      <c r="E364" s="26">
        <v>302073690.12</v>
      </c>
      <c r="F364" s="27">
        <f t="shared" si="70"/>
        <v>99.939583608841986</v>
      </c>
      <c r="G364" s="27">
        <f t="shared" si="71"/>
        <v>85.66319497274722</v>
      </c>
      <c r="H364" s="28">
        <f t="shared" si="72"/>
        <v>-182612.35000002384</v>
      </c>
      <c r="J364" s="38"/>
    </row>
    <row r="365" spans="1:10" ht="12.75" customHeight="1" x14ac:dyDescent="0.25">
      <c r="A365" s="24" t="s">
        <v>160</v>
      </c>
      <c r="B365" s="25" t="s">
        <v>312</v>
      </c>
      <c r="C365" s="26">
        <v>1169150.08</v>
      </c>
      <c r="D365" s="26">
        <v>3543038</v>
      </c>
      <c r="E365" s="26">
        <v>1646775.57</v>
      </c>
      <c r="F365" s="27">
        <f t="shared" si="70"/>
        <v>140.85236773024042</v>
      </c>
      <c r="G365" s="27">
        <f t="shared" si="71"/>
        <v>46.479195820084342</v>
      </c>
      <c r="H365" s="28">
        <f t="shared" si="72"/>
        <v>477625.49</v>
      </c>
      <c r="J365" s="38"/>
    </row>
    <row r="366" spans="1:10" ht="12.75" customHeight="1" x14ac:dyDescent="0.25">
      <c r="A366" s="22" t="s">
        <v>266</v>
      </c>
      <c r="B366" s="17" t="s">
        <v>389</v>
      </c>
      <c r="C366" s="18">
        <v>19547529.18</v>
      </c>
      <c r="D366" s="18">
        <v>35328639</v>
      </c>
      <c r="E366" s="18">
        <v>29481834.239999998</v>
      </c>
      <c r="F366" s="19">
        <f t="shared" si="70"/>
        <v>150.82128267220727</v>
      </c>
      <c r="G366" s="19">
        <f t="shared" si="71"/>
        <v>83.450240582435114</v>
      </c>
      <c r="H366" s="20">
        <f t="shared" si="72"/>
        <v>9934305.0599999987</v>
      </c>
      <c r="J366" s="38"/>
    </row>
    <row r="367" spans="1:10" ht="12.75" customHeight="1" x14ac:dyDescent="0.25">
      <c r="A367" s="24" t="s">
        <v>159</v>
      </c>
      <c r="B367" s="25" t="s">
        <v>3</v>
      </c>
      <c r="C367" s="26">
        <v>19529922.399999999</v>
      </c>
      <c r="D367" s="26">
        <v>34809242</v>
      </c>
      <c r="E367" s="26">
        <v>29448231.489999998</v>
      </c>
      <c r="F367" s="27">
        <f t="shared" si="70"/>
        <v>150.78519456892465</v>
      </c>
      <c r="G367" s="27">
        <f t="shared" si="71"/>
        <v>84.598887531075789</v>
      </c>
      <c r="H367" s="28">
        <f t="shared" si="72"/>
        <v>9918309.0899999999</v>
      </c>
      <c r="J367" s="38"/>
    </row>
    <row r="368" spans="1:10" ht="12.75" customHeight="1" x14ac:dyDescent="0.25">
      <c r="A368" s="24" t="s">
        <v>160</v>
      </c>
      <c r="B368" s="25" t="s">
        <v>312</v>
      </c>
      <c r="C368" s="26">
        <v>17606.78</v>
      </c>
      <c r="D368" s="26">
        <v>519397</v>
      </c>
      <c r="E368" s="26">
        <v>33602.75</v>
      </c>
      <c r="F368" s="27">
        <f t="shared" si="70"/>
        <v>190.85119482381222</v>
      </c>
      <c r="G368" s="27">
        <f t="shared" si="71"/>
        <v>6.4695695200395846</v>
      </c>
      <c r="H368" s="28">
        <f t="shared" si="72"/>
        <v>15995.970000000001</v>
      </c>
      <c r="J368" s="38"/>
    </row>
    <row r="369" spans="1:10" ht="12.75" customHeight="1" x14ac:dyDescent="0.25">
      <c r="A369" s="22" t="s">
        <v>267</v>
      </c>
      <c r="B369" s="17" t="s">
        <v>97</v>
      </c>
      <c r="C369" s="18">
        <v>7692262.04</v>
      </c>
      <c r="D369" s="18">
        <v>10167130</v>
      </c>
      <c r="E369" s="18">
        <v>7622356.5700000003</v>
      </c>
      <c r="F369" s="19">
        <f t="shared" si="70"/>
        <v>99.091223496593202</v>
      </c>
      <c r="G369" s="19">
        <f t="shared" si="71"/>
        <v>74.970582357066348</v>
      </c>
      <c r="H369" s="20">
        <f t="shared" si="72"/>
        <v>-69905.469999999739</v>
      </c>
      <c r="J369" s="38"/>
    </row>
    <row r="370" spans="1:10" ht="12.75" customHeight="1" x14ac:dyDescent="0.25">
      <c r="A370" s="24" t="s">
        <v>159</v>
      </c>
      <c r="B370" s="25" t="s">
        <v>3</v>
      </c>
      <c r="C370" s="26">
        <v>7550535.2300000004</v>
      </c>
      <c r="D370" s="26">
        <v>9294064</v>
      </c>
      <c r="E370" s="26">
        <v>7296299.3700000001</v>
      </c>
      <c r="F370" s="27">
        <f t="shared" si="70"/>
        <v>96.632876315974741</v>
      </c>
      <c r="G370" s="27">
        <f t="shared" si="71"/>
        <v>78.504940034843756</v>
      </c>
      <c r="H370" s="28">
        <f t="shared" si="72"/>
        <v>-254235.86000000034</v>
      </c>
      <c r="J370" s="38"/>
    </row>
    <row r="371" spans="1:10" ht="12.75" customHeight="1" x14ac:dyDescent="0.25">
      <c r="A371" s="24" t="s">
        <v>160</v>
      </c>
      <c r="B371" s="25" t="s">
        <v>312</v>
      </c>
      <c r="C371" s="26">
        <v>141726.81</v>
      </c>
      <c r="D371" s="26">
        <v>873066</v>
      </c>
      <c r="E371" s="26">
        <v>326057.2</v>
      </c>
      <c r="F371" s="27">
        <f t="shared" si="70"/>
        <v>230.06035343630469</v>
      </c>
      <c r="G371" s="27">
        <f t="shared" si="71"/>
        <v>37.346225829433287</v>
      </c>
      <c r="H371" s="28">
        <f t="shared" si="72"/>
        <v>184330.39</v>
      </c>
      <c r="J371" s="38"/>
    </row>
    <row r="372" spans="1:10" ht="12.75" customHeight="1" x14ac:dyDescent="0.25">
      <c r="A372" s="22" t="s">
        <v>268</v>
      </c>
      <c r="B372" s="17" t="s">
        <v>390</v>
      </c>
      <c r="C372" s="18">
        <v>4426005.71</v>
      </c>
      <c r="D372" s="18">
        <v>5934978</v>
      </c>
      <c r="E372" s="18">
        <v>2201392.58</v>
      </c>
      <c r="F372" s="19">
        <f t="shared" si="70"/>
        <v>49.737680523688255</v>
      </c>
      <c r="G372" s="19">
        <f t="shared" si="71"/>
        <v>37.091840610024171</v>
      </c>
      <c r="H372" s="20">
        <f t="shared" si="72"/>
        <v>-2224613.13</v>
      </c>
      <c r="J372" s="38"/>
    </row>
    <row r="373" spans="1:10" ht="12.75" customHeight="1" x14ac:dyDescent="0.25">
      <c r="A373" s="24" t="s">
        <v>159</v>
      </c>
      <c r="B373" s="25" t="s">
        <v>3</v>
      </c>
      <c r="C373" s="26">
        <v>4412254.2</v>
      </c>
      <c r="D373" s="26">
        <v>5691935</v>
      </c>
      <c r="E373" s="26">
        <v>2168723.6800000002</v>
      </c>
      <c r="F373" s="27">
        <f t="shared" si="70"/>
        <v>49.152283202540779</v>
      </c>
      <c r="G373" s="27">
        <f t="shared" si="71"/>
        <v>38.101694414992444</v>
      </c>
      <c r="H373" s="28">
        <f t="shared" si="72"/>
        <v>-2243530.52</v>
      </c>
      <c r="J373" s="38"/>
    </row>
    <row r="374" spans="1:10" ht="12.75" customHeight="1" x14ac:dyDescent="0.25">
      <c r="A374" s="24" t="s">
        <v>160</v>
      </c>
      <c r="B374" s="25" t="s">
        <v>312</v>
      </c>
      <c r="C374" s="26">
        <v>13751.51</v>
      </c>
      <c r="D374" s="26">
        <v>243043</v>
      </c>
      <c r="E374" s="26">
        <v>32668.9</v>
      </c>
      <c r="F374" s="27">
        <f t="shared" si="70"/>
        <v>237.56591094359817</v>
      </c>
      <c r="G374" s="27">
        <f t="shared" si="71"/>
        <v>13.441613212476804</v>
      </c>
      <c r="H374" s="28">
        <f t="shared" si="72"/>
        <v>18917.39</v>
      </c>
      <c r="J374" s="38"/>
    </row>
    <row r="375" spans="1:10" ht="12.75" customHeight="1" x14ac:dyDescent="0.25">
      <c r="A375" s="22" t="s">
        <v>347</v>
      </c>
      <c r="B375" s="17" t="s">
        <v>115</v>
      </c>
      <c r="C375" s="18">
        <v>135075586.78</v>
      </c>
      <c r="D375" s="18">
        <v>201597539</v>
      </c>
      <c r="E375" s="18">
        <v>150888630.75999999</v>
      </c>
      <c r="F375" s="27">
        <f t="shared" ref="F375:F377" si="76">IF(C375=0,"x",E375/C375*100)</f>
        <v>111.70681124321524</v>
      </c>
      <c r="G375" s="27">
        <f t="shared" ref="G375:G377" si="77">IF(D375=0,"x",E375/D375*100)</f>
        <v>74.846464648559021</v>
      </c>
      <c r="H375" s="28">
        <f t="shared" ref="H375:H377" si="78">+E375-C375</f>
        <v>15813043.979999989</v>
      </c>
      <c r="J375" s="38"/>
    </row>
    <row r="376" spans="1:10" ht="12.75" customHeight="1" x14ac:dyDescent="0.25">
      <c r="A376" s="24" t="s">
        <v>159</v>
      </c>
      <c r="B376" s="25" t="s">
        <v>3</v>
      </c>
      <c r="C376" s="26">
        <v>120090382.52</v>
      </c>
      <c r="D376" s="26">
        <v>168246627</v>
      </c>
      <c r="E376" s="26">
        <v>132009272.37</v>
      </c>
      <c r="F376" s="27">
        <f t="shared" si="76"/>
        <v>109.92493287130219</v>
      </c>
      <c r="G376" s="27">
        <f t="shared" si="77"/>
        <v>78.46176456779726</v>
      </c>
      <c r="H376" s="28">
        <f t="shared" si="78"/>
        <v>11918889.850000009</v>
      </c>
      <c r="J376" s="38"/>
    </row>
    <row r="377" spans="1:10" ht="12.75" customHeight="1" x14ac:dyDescent="0.25">
      <c r="A377" s="24" t="s">
        <v>160</v>
      </c>
      <c r="B377" s="25" t="s">
        <v>312</v>
      </c>
      <c r="C377" s="26">
        <v>14985204.26</v>
      </c>
      <c r="D377" s="26">
        <v>33350912</v>
      </c>
      <c r="E377" s="26">
        <v>18879358.390000001</v>
      </c>
      <c r="F377" s="27">
        <f t="shared" si="76"/>
        <v>125.98666032464212</v>
      </c>
      <c r="G377" s="27">
        <f t="shared" si="77"/>
        <v>56.608222257910072</v>
      </c>
      <c r="H377" s="28">
        <f t="shared" si="78"/>
        <v>3894154.1300000008</v>
      </c>
      <c r="J377" s="38"/>
    </row>
    <row r="378" spans="1:10" ht="12.75" customHeight="1" x14ac:dyDescent="0.25">
      <c r="A378" s="22" t="s">
        <v>437</v>
      </c>
      <c r="B378" s="17" t="s">
        <v>438</v>
      </c>
      <c r="C378" s="18">
        <v>400726866.31</v>
      </c>
      <c r="D378" s="18">
        <v>608305115</v>
      </c>
      <c r="E378" s="18">
        <v>553049053.27999997</v>
      </c>
      <c r="F378" s="27">
        <f t="shared" ref="F378:F388" si="79">IF(C378=0,"x",E378/C378*100)</f>
        <v>138.01147359362832</v>
      </c>
      <c r="G378" s="27">
        <f t="shared" ref="G378:G388" si="80">IF(D378=0,"x",E378/D378*100)</f>
        <v>90.916390417003143</v>
      </c>
      <c r="H378" s="28">
        <f t="shared" ref="H378:H388" si="81">+E378-C378</f>
        <v>152322186.96999997</v>
      </c>
      <c r="J378" s="38"/>
    </row>
    <row r="379" spans="1:10" ht="12.75" customHeight="1" x14ac:dyDescent="0.25">
      <c r="A379" s="24" t="s">
        <v>159</v>
      </c>
      <c r="B379" s="25" t="s">
        <v>3</v>
      </c>
      <c r="C379" s="26">
        <v>400726866.31</v>
      </c>
      <c r="D379" s="26">
        <v>593537041</v>
      </c>
      <c r="E379" s="26">
        <v>548570070.38999999</v>
      </c>
      <c r="F379" s="27">
        <f t="shared" si="79"/>
        <v>136.89375894393598</v>
      </c>
      <c r="G379" s="27">
        <f t="shared" si="80"/>
        <v>92.423898172515223</v>
      </c>
      <c r="H379" s="28">
        <f t="shared" si="81"/>
        <v>147843204.07999998</v>
      </c>
      <c r="J379" s="38"/>
    </row>
    <row r="380" spans="1:10" ht="12.75" customHeight="1" x14ac:dyDescent="0.25">
      <c r="A380" s="24" t="s">
        <v>160</v>
      </c>
      <c r="B380" s="25" t="s">
        <v>312</v>
      </c>
      <c r="C380" s="26"/>
      <c r="D380" s="26">
        <v>14768074</v>
      </c>
      <c r="E380" s="26">
        <v>4478982.8899999997</v>
      </c>
      <c r="F380" s="27" t="str">
        <f t="shared" si="79"/>
        <v>x</v>
      </c>
      <c r="G380" s="27">
        <f t="shared" si="80"/>
        <v>30.328822092847041</v>
      </c>
      <c r="H380" s="28">
        <f t="shared" si="81"/>
        <v>4478982.8899999997</v>
      </c>
      <c r="J380" s="38"/>
    </row>
    <row r="381" spans="1:10" ht="12.75" customHeight="1" x14ac:dyDescent="0.25">
      <c r="A381" s="22" t="s">
        <v>439</v>
      </c>
      <c r="B381" s="17" t="s">
        <v>440</v>
      </c>
      <c r="C381" s="18"/>
      <c r="D381" s="18">
        <v>6795979</v>
      </c>
      <c r="E381" s="18">
        <v>3856880.87</v>
      </c>
      <c r="F381" s="27" t="str">
        <f t="shared" ref="F381:F383" si="82">IF(C381=0,"x",E381/C381*100)</f>
        <v>x</v>
      </c>
      <c r="G381" s="27">
        <f t="shared" ref="G381:G383" si="83">IF(D381=0,"x",E381/D381*100)</f>
        <v>56.752395350250495</v>
      </c>
      <c r="H381" s="28">
        <f t="shared" ref="H381:H383" si="84">+E381-C381</f>
        <v>3856880.87</v>
      </c>
      <c r="J381" s="38"/>
    </row>
    <row r="382" spans="1:10" ht="12.75" customHeight="1" x14ac:dyDescent="0.25">
      <c r="A382" s="24" t="s">
        <v>159</v>
      </c>
      <c r="B382" s="25" t="s">
        <v>3</v>
      </c>
      <c r="C382" s="26"/>
      <c r="D382" s="26">
        <v>4919872</v>
      </c>
      <c r="E382" s="26">
        <v>3491579.19</v>
      </c>
      <c r="F382" s="27" t="str">
        <f t="shared" si="82"/>
        <v>x</v>
      </c>
      <c r="G382" s="27">
        <f t="shared" si="83"/>
        <v>70.968903052762343</v>
      </c>
      <c r="H382" s="28">
        <f t="shared" si="84"/>
        <v>3491579.19</v>
      </c>
      <c r="J382" s="38"/>
    </row>
    <row r="383" spans="1:10" ht="12.75" customHeight="1" x14ac:dyDescent="0.25">
      <c r="A383" s="24" t="s">
        <v>160</v>
      </c>
      <c r="B383" s="25" t="s">
        <v>312</v>
      </c>
      <c r="C383" s="26"/>
      <c r="D383" s="26">
        <v>1876107</v>
      </c>
      <c r="E383" s="26">
        <v>365301.68</v>
      </c>
      <c r="F383" s="27" t="str">
        <f t="shared" si="82"/>
        <v>x</v>
      </c>
      <c r="G383" s="27">
        <f t="shared" si="83"/>
        <v>19.471260434506135</v>
      </c>
      <c r="H383" s="28">
        <f t="shared" si="84"/>
        <v>365301.68</v>
      </c>
      <c r="J383" s="38"/>
    </row>
    <row r="384" spans="1:10" ht="12.75" customHeight="1" x14ac:dyDescent="0.25">
      <c r="A384" s="22" t="s">
        <v>441</v>
      </c>
      <c r="B384" s="17" t="s">
        <v>442</v>
      </c>
      <c r="C384" s="18"/>
      <c r="D384" s="18">
        <v>706473</v>
      </c>
      <c r="E384" s="18"/>
      <c r="F384" s="27" t="str">
        <f t="shared" ref="F384:F387" si="85">IF(C384=0,"x",E384/C384*100)</f>
        <v>x</v>
      </c>
      <c r="G384" s="27">
        <f t="shared" ref="G384:G387" si="86">IF(D384=0,"x",E384/D384*100)</f>
        <v>0</v>
      </c>
      <c r="H384" s="28">
        <f t="shared" ref="H384:H387" si="87">+E384-C384</f>
        <v>0</v>
      </c>
      <c r="J384" s="38"/>
    </row>
    <row r="385" spans="1:10" ht="12.75" customHeight="1" x14ac:dyDescent="0.25">
      <c r="A385" s="24" t="s">
        <v>159</v>
      </c>
      <c r="B385" s="25" t="s">
        <v>3</v>
      </c>
      <c r="C385" s="26"/>
      <c r="D385" s="26">
        <v>682037</v>
      </c>
      <c r="E385" s="26"/>
      <c r="F385" s="27" t="str">
        <f t="shared" si="85"/>
        <v>x</v>
      </c>
      <c r="G385" s="27">
        <f t="shared" si="86"/>
        <v>0</v>
      </c>
      <c r="H385" s="28">
        <f t="shared" si="87"/>
        <v>0</v>
      </c>
      <c r="J385" s="38"/>
    </row>
    <row r="386" spans="1:10" ht="12.75" customHeight="1" x14ac:dyDescent="0.25">
      <c r="A386" s="24" t="s">
        <v>160</v>
      </c>
      <c r="B386" s="25" t="s">
        <v>312</v>
      </c>
      <c r="C386" s="26"/>
      <c r="D386" s="26">
        <v>24436</v>
      </c>
      <c r="E386" s="26"/>
      <c r="F386" s="27" t="str">
        <f t="shared" si="85"/>
        <v>x</v>
      </c>
      <c r="G386" s="27">
        <f t="shared" si="86"/>
        <v>0</v>
      </c>
      <c r="H386" s="28">
        <f t="shared" si="87"/>
        <v>0</v>
      </c>
      <c r="J386" s="38"/>
    </row>
    <row r="387" spans="1:10" ht="12.75" customHeight="1" x14ac:dyDescent="0.25">
      <c r="A387" s="22" t="s">
        <v>316</v>
      </c>
      <c r="B387" s="17" t="s">
        <v>317</v>
      </c>
      <c r="C387" s="18">
        <v>591051.65</v>
      </c>
      <c r="D387" s="18">
        <v>1262246</v>
      </c>
      <c r="E387" s="26">
        <v>802235.2</v>
      </c>
      <c r="F387" s="27">
        <f t="shared" si="85"/>
        <v>135.73013458299286</v>
      </c>
      <c r="G387" s="27">
        <f t="shared" si="86"/>
        <v>63.556168924282588</v>
      </c>
      <c r="H387" s="28">
        <f t="shared" si="87"/>
        <v>211183.54999999993</v>
      </c>
      <c r="J387" s="38"/>
    </row>
    <row r="388" spans="1:10" ht="12.75" customHeight="1" x14ac:dyDescent="0.25">
      <c r="A388" s="24" t="s">
        <v>159</v>
      </c>
      <c r="B388" s="25" t="s">
        <v>3</v>
      </c>
      <c r="C388" s="26">
        <v>581665.76</v>
      </c>
      <c r="D388" s="26">
        <v>1171683</v>
      </c>
      <c r="E388" s="26">
        <v>719983.9</v>
      </c>
      <c r="F388" s="27">
        <f t="shared" si="79"/>
        <v>123.7796599889256</v>
      </c>
      <c r="G388" s="27">
        <f t="shared" si="80"/>
        <v>61.448693887339836</v>
      </c>
      <c r="H388" s="28">
        <f t="shared" si="81"/>
        <v>138318.14000000001</v>
      </c>
      <c r="J388" s="38"/>
    </row>
    <row r="389" spans="1:10" ht="12.75" customHeight="1" x14ac:dyDescent="0.25">
      <c r="A389" s="24" t="s">
        <v>160</v>
      </c>
      <c r="B389" s="25" t="s">
        <v>312</v>
      </c>
      <c r="C389" s="26">
        <v>9385.89</v>
      </c>
      <c r="D389" s="26">
        <v>90563</v>
      </c>
      <c r="E389" s="26">
        <v>82251.3</v>
      </c>
      <c r="F389" s="27">
        <f t="shared" si="70"/>
        <v>876.32925593630443</v>
      </c>
      <c r="G389" s="27">
        <f t="shared" si="71"/>
        <v>90.822190077625521</v>
      </c>
      <c r="H389" s="28">
        <f t="shared" si="72"/>
        <v>72865.41</v>
      </c>
      <c r="J389" s="38"/>
    </row>
    <row r="390" spans="1:10" ht="12.75" customHeight="1" x14ac:dyDescent="0.25">
      <c r="A390" s="22" t="s">
        <v>318</v>
      </c>
      <c r="B390" s="17" t="s">
        <v>319</v>
      </c>
      <c r="C390" s="18">
        <v>674202.83</v>
      </c>
      <c r="D390" s="18">
        <v>1089787</v>
      </c>
      <c r="E390" s="18">
        <v>806855.89</v>
      </c>
      <c r="F390" s="19">
        <f t="shared" si="70"/>
        <v>119.67554185437046</v>
      </c>
      <c r="G390" s="19">
        <f t="shared" si="71"/>
        <v>74.037944112014557</v>
      </c>
      <c r="H390" s="20">
        <f t="shared" si="72"/>
        <v>132653.06000000006</v>
      </c>
      <c r="J390" s="38"/>
    </row>
    <row r="391" spans="1:10" ht="12.75" customHeight="1" x14ac:dyDescent="0.25">
      <c r="A391" s="24" t="s">
        <v>159</v>
      </c>
      <c r="B391" s="25" t="s">
        <v>3</v>
      </c>
      <c r="C391" s="26">
        <v>667929.68000000005</v>
      </c>
      <c r="D391" s="26">
        <v>1073242</v>
      </c>
      <c r="E391" s="26">
        <v>796408</v>
      </c>
      <c r="F391" s="27">
        <f t="shared" si="70"/>
        <v>119.2353063274565</v>
      </c>
      <c r="G391" s="27">
        <f t="shared" si="71"/>
        <v>74.205817513664201</v>
      </c>
      <c r="H391" s="28">
        <f t="shared" si="72"/>
        <v>128478.31999999995</v>
      </c>
      <c r="J391" s="38"/>
    </row>
    <row r="392" spans="1:10" ht="12.75" customHeight="1" x14ac:dyDescent="0.25">
      <c r="A392" s="24" t="s">
        <v>160</v>
      </c>
      <c r="B392" s="25" t="s">
        <v>312</v>
      </c>
      <c r="C392" s="26">
        <v>6273.15</v>
      </c>
      <c r="D392" s="26">
        <v>16545</v>
      </c>
      <c r="E392" s="26">
        <v>10447.89</v>
      </c>
      <c r="F392" s="27">
        <f t="shared" si="70"/>
        <v>166.54934124004689</v>
      </c>
      <c r="G392" s="27">
        <f t="shared" si="71"/>
        <v>63.148322756119668</v>
      </c>
      <c r="H392" s="28">
        <f t="shared" si="72"/>
        <v>4174.74</v>
      </c>
      <c r="J392" s="38"/>
    </row>
    <row r="393" spans="1:10" ht="12.75" customHeight="1" x14ac:dyDescent="0.25">
      <c r="A393" s="22" t="s">
        <v>320</v>
      </c>
      <c r="B393" s="17" t="s">
        <v>321</v>
      </c>
      <c r="C393" s="18">
        <v>325450.75</v>
      </c>
      <c r="D393" s="18">
        <v>526246</v>
      </c>
      <c r="E393" s="18">
        <v>428361.38</v>
      </c>
      <c r="F393" s="19">
        <f t="shared" si="70"/>
        <v>131.62095340078338</v>
      </c>
      <c r="G393" s="19">
        <f t="shared" si="71"/>
        <v>81.399455767834823</v>
      </c>
      <c r="H393" s="20">
        <f t="shared" si="72"/>
        <v>102910.63</v>
      </c>
      <c r="J393" s="38"/>
    </row>
    <row r="394" spans="1:10" ht="12.75" customHeight="1" x14ac:dyDescent="0.25">
      <c r="A394" s="24" t="s">
        <v>159</v>
      </c>
      <c r="B394" s="25" t="s">
        <v>3</v>
      </c>
      <c r="C394" s="26">
        <v>316257.40000000002</v>
      </c>
      <c r="D394" s="26">
        <v>505665</v>
      </c>
      <c r="E394" s="26">
        <v>416513.01</v>
      </c>
      <c r="F394" s="27">
        <f t="shared" si="70"/>
        <v>131.70063688628312</v>
      </c>
      <c r="G394" s="27">
        <f t="shared" si="71"/>
        <v>82.369357183115312</v>
      </c>
      <c r="H394" s="28">
        <f t="shared" si="72"/>
        <v>100255.60999999999</v>
      </c>
      <c r="J394" s="38"/>
    </row>
    <row r="395" spans="1:10" ht="12.75" customHeight="1" x14ac:dyDescent="0.25">
      <c r="A395" s="24" t="s">
        <v>160</v>
      </c>
      <c r="B395" s="25" t="s">
        <v>312</v>
      </c>
      <c r="C395" s="26">
        <v>9193.35</v>
      </c>
      <c r="D395" s="26">
        <v>20581</v>
      </c>
      <c r="E395" s="26">
        <v>11848.37</v>
      </c>
      <c r="F395" s="27">
        <f t="shared" si="70"/>
        <v>128.87978810770829</v>
      </c>
      <c r="G395" s="27">
        <f t="shared" si="71"/>
        <v>57.569457266410772</v>
      </c>
      <c r="H395" s="28">
        <f t="shared" si="72"/>
        <v>2655.0200000000004</v>
      </c>
      <c r="J395" s="38"/>
    </row>
    <row r="396" spans="1:10" ht="12.75" customHeight="1" x14ac:dyDescent="0.25">
      <c r="A396" s="22" t="s">
        <v>322</v>
      </c>
      <c r="B396" s="17" t="s">
        <v>323</v>
      </c>
      <c r="C396" s="18">
        <v>228063.63</v>
      </c>
      <c r="D396" s="18">
        <v>561954</v>
      </c>
      <c r="E396" s="18">
        <v>274598.92</v>
      </c>
      <c r="F396" s="19">
        <f t="shared" si="70"/>
        <v>120.4045204401947</v>
      </c>
      <c r="G396" s="19">
        <f t="shared" si="71"/>
        <v>48.865017421354764</v>
      </c>
      <c r="H396" s="20">
        <f t="shared" si="72"/>
        <v>46535.289999999979</v>
      </c>
      <c r="J396" s="38"/>
    </row>
    <row r="397" spans="1:10" ht="12.75" customHeight="1" x14ac:dyDescent="0.25">
      <c r="A397" s="24" t="s">
        <v>159</v>
      </c>
      <c r="B397" s="25" t="s">
        <v>3</v>
      </c>
      <c r="C397" s="26">
        <v>228000.59</v>
      </c>
      <c r="D397" s="26">
        <v>489283</v>
      </c>
      <c r="E397" s="26">
        <v>268160.96999999997</v>
      </c>
      <c r="F397" s="27">
        <f t="shared" si="70"/>
        <v>117.6141561738941</v>
      </c>
      <c r="G397" s="27">
        <f t="shared" si="71"/>
        <v>54.806925644259039</v>
      </c>
      <c r="H397" s="28">
        <f t="shared" si="72"/>
        <v>40160.379999999976</v>
      </c>
      <c r="J397" s="38"/>
    </row>
    <row r="398" spans="1:10" ht="12.75" customHeight="1" x14ac:dyDescent="0.25">
      <c r="A398" s="24" t="s">
        <v>160</v>
      </c>
      <c r="B398" s="25" t="s">
        <v>312</v>
      </c>
      <c r="C398" s="26">
        <v>63.04</v>
      </c>
      <c r="D398" s="26">
        <v>72671</v>
      </c>
      <c r="E398" s="26">
        <v>6437.95</v>
      </c>
      <c r="F398" s="27">
        <f t="shared" si="70"/>
        <v>10212.484137055837</v>
      </c>
      <c r="G398" s="27">
        <f t="shared" si="71"/>
        <v>8.8590359290501013</v>
      </c>
      <c r="H398" s="28">
        <f t="shared" si="72"/>
        <v>6374.91</v>
      </c>
      <c r="J398" s="38"/>
    </row>
    <row r="399" spans="1:10" ht="12.75" customHeight="1" x14ac:dyDescent="0.25">
      <c r="A399" s="16" t="s">
        <v>269</v>
      </c>
      <c r="B399" s="17" t="s">
        <v>348</v>
      </c>
      <c r="C399" s="18">
        <v>80693062.379999995</v>
      </c>
      <c r="D399" s="18">
        <v>154155237</v>
      </c>
      <c r="E399" s="18">
        <v>98676650.010000005</v>
      </c>
      <c r="F399" s="19">
        <f t="shared" si="70"/>
        <v>122.28641112331522</v>
      </c>
      <c r="G399" s="19">
        <f t="shared" si="71"/>
        <v>64.011221370312583</v>
      </c>
      <c r="H399" s="20">
        <f t="shared" si="72"/>
        <v>17983587.63000001</v>
      </c>
      <c r="J399" s="38"/>
    </row>
    <row r="400" spans="1:10" ht="12.75" customHeight="1" x14ac:dyDescent="0.25">
      <c r="A400" s="22" t="s">
        <v>270</v>
      </c>
      <c r="B400" s="17" t="s">
        <v>391</v>
      </c>
      <c r="C400" s="18">
        <v>80693062.379999995</v>
      </c>
      <c r="D400" s="18">
        <v>154155237</v>
      </c>
      <c r="E400" s="18">
        <v>98676650.010000005</v>
      </c>
      <c r="F400" s="19">
        <f t="shared" si="70"/>
        <v>122.28641112331522</v>
      </c>
      <c r="G400" s="19">
        <f t="shared" si="71"/>
        <v>64.011221370312583</v>
      </c>
      <c r="H400" s="20">
        <f t="shared" si="72"/>
        <v>17983587.63000001</v>
      </c>
      <c r="J400" s="38"/>
    </row>
    <row r="401" spans="1:10" ht="12.75" customHeight="1" x14ac:dyDescent="0.25">
      <c r="A401" s="24" t="s">
        <v>159</v>
      </c>
      <c r="B401" s="25" t="s">
        <v>3</v>
      </c>
      <c r="C401" s="26">
        <v>80554760.030000001</v>
      </c>
      <c r="D401" s="26">
        <v>153017959</v>
      </c>
      <c r="E401" s="26">
        <v>98422356.519999996</v>
      </c>
      <c r="F401" s="27">
        <f t="shared" si="70"/>
        <v>122.18068365338782</v>
      </c>
      <c r="G401" s="27">
        <f t="shared" si="71"/>
        <v>64.320787679569037</v>
      </c>
      <c r="H401" s="28">
        <f t="shared" si="72"/>
        <v>17867596.489999995</v>
      </c>
      <c r="J401" s="38"/>
    </row>
    <row r="402" spans="1:10" ht="12.75" customHeight="1" x14ac:dyDescent="0.25">
      <c r="A402" s="24" t="s">
        <v>160</v>
      </c>
      <c r="B402" s="25" t="s">
        <v>312</v>
      </c>
      <c r="C402" s="26">
        <v>138302.35</v>
      </c>
      <c r="D402" s="26">
        <v>1137278</v>
      </c>
      <c r="E402" s="26">
        <v>254293.49</v>
      </c>
      <c r="F402" s="27">
        <f t="shared" si="70"/>
        <v>183.8678012340354</v>
      </c>
      <c r="G402" s="27">
        <f t="shared" si="71"/>
        <v>22.359835501961701</v>
      </c>
      <c r="H402" s="28">
        <f t="shared" si="72"/>
        <v>115991.13999999998</v>
      </c>
      <c r="J402" s="38"/>
    </row>
    <row r="403" spans="1:10" ht="12.75" customHeight="1" x14ac:dyDescent="0.25">
      <c r="A403" s="16" t="s">
        <v>271</v>
      </c>
      <c r="B403" s="17" t="s">
        <v>99</v>
      </c>
      <c r="C403" s="18">
        <v>2308037077.5999999</v>
      </c>
      <c r="D403" s="18">
        <v>3037114400</v>
      </c>
      <c r="E403" s="18">
        <v>2670261324.5700002</v>
      </c>
      <c r="F403" s="19">
        <f t="shared" si="70"/>
        <v>115.6940393412855</v>
      </c>
      <c r="G403" s="19">
        <f t="shared" si="71"/>
        <v>87.920999109220261</v>
      </c>
      <c r="H403" s="20">
        <f t="shared" si="72"/>
        <v>362224246.97000027</v>
      </c>
      <c r="J403" s="38"/>
    </row>
    <row r="404" spans="1:10" ht="12.75" customHeight="1" x14ac:dyDescent="0.25">
      <c r="A404" s="22" t="s">
        <v>272</v>
      </c>
      <c r="B404" s="17" t="s">
        <v>100</v>
      </c>
      <c r="C404" s="18">
        <v>773734600.88999999</v>
      </c>
      <c r="D404" s="18">
        <v>995034181</v>
      </c>
      <c r="E404" s="18">
        <v>805148888.76999998</v>
      </c>
      <c r="F404" s="19">
        <f t="shared" si="70"/>
        <v>104.06008569913577</v>
      </c>
      <c r="G404" s="19">
        <f t="shared" si="71"/>
        <v>80.916706596032</v>
      </c>
      <c r="H404" s="20">
        <f t="shared" si="72"/>
        <v>31414287.879999995</v>
      </c>
      <c r="J404" s="38"/>
    </row>
    <row r="405" spans="1:10" ht="12.75" customHeight="1" x14ac:dyDescent="0.25">
      <c r="A405" s="24" t="s">
        <v>159</v>
      </c>
      <c r="B405" s="25" t="s">
        <v>3</v>
      </c>
      <c r="C405" s="26">
        <v>768742628.03999996</v>
      </c>
      <c r="D405" s="26">
        <v>983145496</v>
      </c>
      <c r="E405" s="26">
        <v>795243511.63</v>
      </c>
      <c r="F405" s="27">
        <f t="shared" si="70"/>
        <v>103.44730246813126</v>
      </c>
      <c r="G405" s="27">
        <f t="shared" si="71"/>
        <v>80.887672767205558</v>
      </c>
      <c r="H405" s="28">
        <f t="shared" si="72"/>
        <v>26500883.590000033</v>
      </c>
      <c r="J405" s="38"/>
    </row>
    <row r="406" spans="1:10" ht="12.75" customHeight="1" x14ac:dyDescent="0.25">
      <c r="A406" s="24" t="s">
        <v>160</v>
      </c>
      <c r="B406" s="25" t="s">
        <v>312</v>
      </c>
      <c r="C406" s="26">
        <v>4991972.8499999996</v>
      </c>
      <c r="D406" s="26">
        <v>11888685</v>
      </c>
      <c r="E406" s="26">
        <v>9905377.1400000006</v>
      </c>
      <c r="F406" s="27">
        <f t="shared" si="70"/>
        <v>198.42610201696112</v>
      </c>
      <c r="G406" s="27">
        <f t="shared" si="71"/>
        <v>83.317685177124304</v>
      </c>
      <c r="H406" s="28">
        <f t="shared" si="72"/>
        <v>4913404.290000001</v>
      </c>
      <c r="J406" s="38"/>
    </row>
    <row r="407" spans="1:10" ht="12.75" customHeight="1" x14ac:dyDescent="0.25">
      <c r="A407" s="21">
        <v>23616</v>
      </c>
      <c r="B407" s="17" t="s">
        <v>101</v>
      </c>
      <c r="C407" s="18">
        <v>5921736.6900000004</v>
      </c>
      <c r="D407" s="18">
        <v>8152257</v>
      </c>
      <c r="E407" s="18">
        <v>6093649.04</v>
      </c>
      <c r="F407" s="19">
        <f t="shared" si="70"/>
        <v>102.90307318611967</v>
      </c>
      <c r="G407" s="19">
        <f t="shared" si="71"/>
        <v>74.747999725720121</v>
      </c>
      <c r="H407" s="20">
        <f t="shared" si="72"/>
        <v>171912.34999999963</v>
      </c>
      <c r="J407" s="38"/>
    </row>
    <row r="408" spans="1:10" ht="12.75" customHeight="1" x14ac:dyDescent="0.25">
      <c r="A408" s="23">
        <v>3</v>
      </c>
      <c r="B408" s="25" t="s">
        <v>3</v>
      </c>
      <c r="C408" s="26">
        <v>5492206.0899999999</v>
      </c>
      <c r="D408" s="26">
        <v>6432181</v>
      </c>
      <c r="E408" s="26">
        <v>5662976.6900000004</v>
      </c>
      <c r="F408" s="27">
        <f t="shared" si="70"/>
        <v>103.10932614693635</v>
      </c>
      <c r="G408" s="27">
        <f t="shared" si="71"/>
        <v>88.04131429137334</v>
      </c>
      <c r="H408" s="28">
        <f t="shared" si="72"/>
        <v>170770.60000000056</v>
      </c>
      <c r="J408" s="38"/>
    </row>
    <row r="409" spans="1:10" ht="12.75" customHeight="1" x14ac:dyDescent="0.25">
      <c r="A409" s="23">
        <v>4</v>
      </c>
      <c r="B409" s="25" t="s">
        <v>312</v>
      </c>
      <c r="C409" s="26">
        <v>429530.6</v>
      </c>
      <c r="D409" s="26">
        <v>1720076</v>
      </c>
      <c r="E409" s="26">
        <v>430672.35</v>
      </c>
      <c r="F409" s="27">
        <f t="shared" si="70"/>
        <v>100.26581342516691</v>
      </c>
      <c r="G409" s="27">
        <f t="shared" si="71"/>
        <v>25.037983786762908</v>
      </c>
      <c r="H409" s="28">
        <f t="shared" si="72"/>
        <v>1141.75</v>
      </c>
      <c r="J409" s="38"/>
    </row>
    <row r="410" spans="1:10" ht="12.75" customHeight="1" x14ac:dyDescent="0.25">
      <c r="A410" s="22" t="s">
        <v>273</v>
      </c>
      <c r="B410" s="17" t="s">
        <v>102</v>
      </c>
      <c r="C410" s="18">
        <v>124107795.97</v>
      </c>
      <c r="D410" s="18">
        <v>104177117</v>
      </c>
      <c r="E410" s="18">
        <v>121682893.26000001</v>
      </c>
      <c r="F410" s="19">
        <f t="shared" si="70"/>
        <v>98.046131839625801</v>
      </c>
      <c r="G410" s="19">
        <f t="shared" si="71"/>
        <v>116.80385939265338</v>
      </c>
      <c r="H410" s="20">
        <f t="shared" si="72"/>
        <v>-2424902.7099999934</v>
      </c>
      <c r="J410" s="38"/>
    </row>
    <row r="411" spans="1:10" ht="12.75" customHeight="1" x14ac:dyDescent="0.25">
      <c r="A411" s="24" t="s">
        <v>159</v>
      </c>
      <c r="B411" s="25" t="s">
        <v>3</v>
      </c>
      <c r="C411" s="26">
        <v>122797033.55</v>
      </c>
      <c r="D411" s="26">
        <v>86475708</v>
      </c>
      <c r="E411" s="26">
        <v>108189161.54000001</v>
      </c>
      <c r="F411" s="27">
        <f t="shared" si="70"/>
        <v>88.104051386508445</v>
      </c>
      <c r="G411" s="27">
        <f t="shared" si="71"/>
        <v>125.10930993476225</v>
      </c>
      <c r="H411" s="28">
        <f t="shared" si="72"/>
        <v>-14607872.00999999</v>
      </c>
      <c r="J411" s="38"/>
    </row>
    <row r="412" spans="1:10" ht="12.75" customHeight="1" x14ac:dyDescent="0.25">
      <c r="A412" s="24" t="s">
        <v>160</v>
      </c>
      <c r="B412" s="25" t="s">
        <v>312</v>
      </c>
      <c r="C412" s="26">
        <v>1310762.42</v>
      </c>
      <c r="D412" s="26">
        <v>17701409</v>
      </c>
      <c r="E412" s="26">
        <v>13493731.720000001</v>
      </c>
      <c r="F412" s="27">
        <f t="shared" si="70"/>
        <v>1029.456712681769</v>
      </c>
      <c r="G412" s="27">
        <f t="shared" si="71"/>
        <v>76.229704200383154</v>
      </c>
      <c r="H412" s="28">
        <f t="shared" si="72"/>
        <v>12182969.300000001</v>
      </c>
      <c r="J412" s="38"/>
    </row>
    <row r="413" spans="1:10" ht="12.75" customHeight="1" x14ac:dyDescent="0.25">
      <c r="A413" s="22" t="s">
        <v>274</v>
      </c>
      <c r="B413" s="17" t="s">
        <v>103</v>
      </c>
      <c r="C413" s="18">
        <v>23500375.440000001</v>
      </c>
      <c r="D413" s="18">
        <v>30157821</v>
      </c>
      <c r="E413" s="18">
        <v>26233106.02</v>
      </c>
      <c r="F413" s="19">
        <f t="shared" si="70"/>
        <v>111.62845498778124</v>
      </c>
      <c r="G413" s="19">
        <f t="shared" si="71"/>
        <v>86.98607906718459</v>
      </c>
      <c r="H413" s="20">
        <f t="shared" si="72"/>
        <v>2732730.5799999982</v>
      </c>
      <c r="J413" s="38"/>
    </row>
    <row r="414" spans="1:10" ht="12.75" customHeight="1" x14ac:dyDescent="0.25">
      <c r="A414" s="24" t="s">
        <v>159</v>
      </c>
      <c r="B414" s="25" t="s">
        <v>3</v>
      </c>
      <c r="C414" s="26">
        <v>23105440.399999999</v>
      </c>
      <c r="D414" s="26">
        <v>29308421</v>
      </c>
      <c r="E414" s="26">
        <v>25865584.039999999</v>
      </c>
      <c r="F414" s="27">
        <f t="shared" si="70"/>
        <v>111.94586033512697</v>
      </c>
      <c r="G414" s="27">
        <f t="shared" si="71"/>
        <v>88.253079345352646</v>
      </c>
      <c r="H414" s="28">
        <f t="shared" si="72"/>
        <v>2760143.6400000006</v>
      </c>
      <c r="J414" s="38"/>
    </row>
    <row r="415" spans="1:10" ht="12.75" customHeight="1" x14ac:dyDescent="0.25">
      <c r="A415" s="24" t="s">
        <v>160</v>
      </c>
      <c r="B415" s="25" t="s">
        <v>312</v>
      </c>
      <c r="C415" s="26">
        <v>394935.03999999998</v>
      </c>
      <c r="D415" s="26">
        <v>849400</v>
      </c>
      <c r="E415" s="26">
        <v>367521.98</v>
      </c>
      <c r="F415" s="27">
        <f t="shared" si="70"/>
        <v>93.058843297368597</v>
      </c>
      <c r="G415" s="27">
        <f t="shared" si="71"/>
        <v>43.268422415822933</v>
      </c>
      <c r="H415" s="28">
        <f t="shared" si="72"/>
        <v>-27413.059999999998</v>
      </c>
      <c r="J415" s="38"/>
    </row>
    <row r="416" spans="1:10" ht="12.75" customHeight="1" x14ac:dyDescent="0.25">
      <c r="A416" s="22" t="s">
        <v>275</v>
      </c>
      <c r="B416" s="17" t="s">
        <v>104</v>
      </c>
      <c r="C416" s="18">
        <v>177584192.15000001</v>
      </c>
      <c r="D416" s="18">
        <v>238456773</v>
      </c>
      <c r="E416" s="18">
        <v>199908222.52000001</v>
      </c>
      <c r="F416" s="19">
        <f t="shared" si="70"/>
        <v>112.5709558377491</v>
      </c>
      <c r="G416" s="19">
        <f t="shared" si="71"/>
        <v>83.834155769607776</v>
      </c>
      <c r="H416" s="20">
        <f t="shared" si="72"/>
        <v>22324030.370000005</v>
      </c>
      <c r="J416" s="38"/>
    </row>
    <row r="417" spans="1:10" ht="12.75" customHeight="1" x14ac:dyDescent="0.25">
      <c r="A417" s="24" t="s">
        <v>159</v>
      </c>
      <c r="B417" s="25" t="s">
        <v>3</v>
      </c>
      <c r="C417" s="26">
        <v>151452402.28999999</v>
      </c>
      <c r="D417" s="26">
        <v>204484014</v>
      </c>
      <c r="E417" s="26">
        <v>172379490.31</v>
      </c>
      <c r="F417" s="27">
        <f t="shared" si="70"/>
        <v>113.81760058181776</v>
      </c>
      <c r="G417" s="27">
        <f t="shared" si="71"/>
        <v>84.299739103321798</v>
      </c>
      <c r="H417" s="28">
        <f t="shared" si="72"/>
        <v>20927088.020000011</v>
      </c>
      <c r="J417" s="38"/>
    </row>
    <row r="418" spans="1:10" ht="12.75" customHeight="1" x14ac:dyDescent="0.25">
      <c r="A418" s="24" t="s">
        <v>160</v>
      </c>
      <c r="B418" s="25" t="s">
        <v>312</v>
      </c>
      <c r="C418" s="26">
        <v>26131789.859999999</v>
      </c>
      <c r="D418" s="26">
        <v>33972759</v>
      </c>
      <c r="E418" s="26">
        <v>27528732.210000001</v>
      </c>
      <c r="F418" s="27">
        <f t="shared" si="70"/>
        <v>105.34575839421663</v>
      </c>
      <c r="G418" s="27">
        <f t="shared" si="71"/>
        <v>81.031782582038744</v>
      </c>
      <c r="H418" s="28">
        <f t="shared" si="72"/>
        <v>1396942.3500000015</v>
      </c>
      <c r="J418" s="38"/>
    </row>
    <row r="419" spans="1:10" ht="12.75" customHeight="1" x14ac:dyDescent="0.25">
      <c r="A419" s="22" t="s">
        <v>276</v>
      </c>
      <c r="B419" s="17" t="s">
        <v>105</v>
      </c>
      <c r="C419" s="18">
        <v>62864839.100000001</v>
      </c>
      <c r="D419" s="18">
        <v>131184746</v>
      </c>
      <c r="E419" s="18">
        <v>105856223.7</v>
      </c>
      <c r="F419" s="19">
        <f t="shared" si="70"/>
        <v>168.38701126970673</v>
      </c>
      <c r="G419" s="19">
        <f t="shared" si="71"/>
        <v>80.692479063076433</v>
      </c>
      <c r="H419" s="20">
        <f t="shared" si="72"/>
        <v>42991384.600000001</v>
      </c>
      <c r="J419" s="38"/>
    </row>
    <row r="420" spans="1:10" ht="12.75" customHeight="1" x14ac:dyDescent="0.25">
      <c r="A420" s="24" t="s">
        <v>159</v>
      </c>
      <c r="B420" s="25" t="s">
        <v>3</v>
      </c>
      <c r="C420" s="26">
        <v>60724198.850000001</v>
      </c>
      <c r="D420" s="26">
        <v>75164226</v>
      </c>
      <c r="E420" s="26">
        <v>68738247.780000001</v>
      </c>
      <c r="F420" s="27">
        <f t="shared" si="70"/>
        <v>113.19745518552855</v>
      </c>
      <c r="G420" s="27">
        <f t="shared" si="71"/>
        <v>91.450749163571516</v>
      </c>
      <c r="H420" s="28">
        <f t="shared" si="72"/>
        <v>8014048.9299999997</v>
      </c>
      <c r="J420" s="38"/>
    </row>
    <row r="421" spans="1:10" ht="12.75" customHeight="1" x14ac:dyDescent="0.25">
      <c r="A421" s="24" t="s">
        <v>160</v>
      </c>
      <c r="B421" s="25" t="s">
        <v>312</v>
      </c>
      <c r="C421" s="26">
        <v>2140640.25</v>
      </c>
      <c r="D421" s="26">
        <v>56020520</v>
      </c>
      <c r="E421" s="26">
        <v>37117975.920000002</v>
      </c>
      <c r="F421" s="27">
        <f t="shared" si="70"/>
        <v>1733.9660842124222</v>
      </c>
      <c r="G421" s="27">
        <f t="shared" si="71"/>
        <v>66.257821098411796</v>
      </c>
      <c r="H421" s="28">
        <f t="shared" si="72"/>
        <v>34977335.670000002</v>
      </c>
      <c r="J421" s="38"/>
    </row>
    <row r="422" spans="1:10" ht="12.75" customHeight="1" x14ac:dyDescent="0.25">
      <c r="A422" s="22" t="s">
        <v>277</v>
      </c>
      <c r="B422" s="17" t="s">
        <v>106</v>
      </c>
      <c r="C422" s="18">
        <v>188316239.72999999</v>
      </c>
      <c r="D422" s="18">
        <v>275301134</v>
      </c>
      <c r="E422" s="18">
        <v>256106708.47</v>
      </c>
      <c r="F422" s="19">
        <f t="shared" si="70"/>
        <v>135.99820644103514</v>
      </c>
      <c r="G422" s="19">
        <f t="shared" si="71"/>
        <v>93.027843637578329</v>
      </c>
      <c r="H422" s="20">
        <f t="shared" si="72"/>
        <v>67790468.74000001</v>
      </c>
      <c r="J422" s="38"/>
    </row>
    <row r="423" spans="1:10" ht="12.75" customHeight="1" x14ac:dyDescent="0.25">
      <c r="A423" s="24" t="s">
        <v>159</v>
      </c>
      <c r="B423" s="25" t="s">
        <v>3</v>
      </c>
      <c r="C423" s="26">
        <v>184673555.71000001</v>
      </c>
      <c r="D423" s="26">
        <v>231176164</v>
      </c>
      <c r="E423" s="26">
        <v>220343553</v>
      </c>
      <c r="F423" s="27">
        <f t="shared" si="70"/>
        <v>119.31516245131164</v>
      </c>
      <c r="G423" s="27">
        <f t="shared" si="71"/>
        <v>95.314131520929649</v>
      </c>
      <c r="H423" s="28">
        <f t="shared" si="72"/>
        <v>35669997.289999992</v>
      </c>
      <c r="J423" s="38"/>
    </row>
    <row r="424" spans="1:10" ht="12.75" customHeight="1" x14ac:dyDescent="0.25">
      <c r="A424" s="24" t="s">
        <v>160</v>
      </c>
      <c r="B424" s="25" t="s">
        <v>312</v>
      </c>
      <c r="C424" s="26">
        <v>3642684.02</v>
      </c>
      <c r="D424" s="26">
        <v>44124970</v>
      </c>
      <c r="E424" s="26">
        <v>35763155.469999999</v>
      </c>
      <c r="F424" s="27">
        <f t="shared" si="70"/>
        <v>981.78033762039013</v>
      </c>
      <c r="G424" s="27">
        <f t="shared" si="71"/>
        <v>81.049699229257271</v>
      </c>
      <c r="H424" s="28">
        <f t="shared" si="72"/>
        <v>32120471.449999999</v>
      </c>
      <c r="J424" s="38"/>
    </row>
    <row r="425" spans="1:10" ht="12.75" customHeight="1" x14ac:dyDescent="0.25">
      <c r="A425" s="22" t="s">
        <v>278</v>
      </c>
      <c r="B425" s="17" t="s">
        <v>107</v>
      </c>
      <c r="C425" s="18">
        <v>148162992.86000001</v>
      </c>
      <c r="D425" s="18">
        <v>198426383</v>
      </c>
      <c r="E425" s="18">
        <v>169445110.05000001</v>
      </c>
      <c r="F425" s="19">
        <f t="shared" si="70"/>
        <v>114.36398980554448</v>
      </c>
      <c r="G425" s="19">
        <f t="shared" si="71"/>
        <v>85.394445782948139</v>
      </c>
      <c r="H425" s="20">
        <f t="shared" si="72"/>
        <v>21282117.189999998</v>
      </c>
      <c r="J425" s="38"/>
    </row>
    <row r="426" spans="1:10" ht="12.75" customHeight="1" x14ac:dyDescent="0.25">
      <c r="A426" s="24" t="s">
        <v>159</v>
      </c>
      <c r="B426" s="25" t="s">
        <v>3</v>
      </c>
      <c r="C426" s="26">
        <v>136187885.15000001</v>
      </c>
      <c r="D426" s="26">
        <v>171653299</v>
      </c>
      <c r="E426" s="26">
        <v>152070644.53</v>
      </c>
      <c r="F426" s="27">
        <f t="shared" si="70"/>
        <v>111.66238785667785</v>
      </c>
      <c r="G426" s="27">
        <f t="shared" si="71"/>
        <v>88.591740103987178</v>
      </c>
      <c r="H426" s="28">
        <f t="shared" si="72"/>
        <v>15882759.379999995</v>
      </c>
      <c r="J426" s="38"/>
    </row>
    <row r="427" spans="1:10" ht="12.75" customHeight="1" x14ac:dyDescent="0.25">
      <c r="A427" s="24" t="s">
        <v>160</v>
      </c>
      <c r="B427" s="25" t="s">
        <v>312</v>
      </c>
      <c r="C427" s="26">
        <v>11975107.710000001</v>
      </c>
      <c r="D427" s="26">
        <v>26773084</v>
      </c>
      <c r="E427" s="26">
        <v>17374465.52</v>
      </c>
      <c r="F427" s="27">
        <f t="shared" ref="F427:F479" si="88">IF(C427=0,"x",E427/C427*100)</f>
        <v>145.08817741565014</v>
      </c>
      <c r="G427" s="27">
        <f t="shared" ref="G427:G479" si="89">IF(D427=0,"x",E427/D427*100)</f>
        <v>64.895271385246474</v>
      </c>
      <c r="H427" s="28">
        <f t="shared" si="72"/>
        <v>5399357.8099999987</v>
      </c>
      <c r="J427" s="38"/>
    </row>
    <row r="428" spans="1:10" ht="12.75" customHeight="1" x14ac:dyDescent="0.25">
      <c r="A428" s="22" t="s">
        <v>279</v>
      </c>
      <c r="B428" s="17" t="s">
        <v>108</v>
      </c>
      <c r="C428" s="18">
        <v>198951400.12</v>
      </c>
      <c r="D428" s="18">
        <v>261301379</v>
      </c>
      <c r="E428" s="18">
        <v>242359157.65000001</v>
      </c>
      <c r="F428" s="19">
        <f t="shared" si="88"/>
        <v>121.81827195175208</v>
      </c>
      <c r="G428" s="19">
        <f t="shared" si="89"/>
        <v>92.750814625436789</v>
      </c>
      <c r="H428" s="20">
        <f t="shared" ref="H428:H480" si="90">+E428-C428</f>
        <v>43407757.530000001</v>
      </c>
      <c r="J428" s="38"/>
    </row>
    <row r="429" spans="1:10" ht="12.75" customHeight="1" x14ac:dyDescent="0.25">
      <c r="A429" s="24" t="s">
        <v>159</v>
      </c>
      <c r="B429" s="25" t="s">
        <v>3</v>
      </c>
      <c r="C429" s="26">
        <v>192333507.09999999</v>
      </c>
      <c r="D429" s="26">
        <v>237125616</v>
      </c>
      <c r="E429" s="26">
        <v>224833065.46000001</v>
      </c>
      <c r="F429" s="27">
        <f t="shared" si="88"/>
        <v>116.89750207856528</v>
      </c>
      <c r="G429" s="27">
        <f t="shared" si="89"/>
        <v>94.816017456334194</v>
      </c>
      <c r="H429" s="28">
        <f t="shared" si="90"/>
        <v>32499558.360000014</v>
      </c>
      <c r="J429" s="38"/>
    </row>
    <row r="430" spans="1:10" ht="12.75" customHeight="1" x14ac:dyDescent="0.25">
      <c r="A430" s="24" t="s">
        <v>160</v>
      </c>
      <c r="B430" s="25" t="s">
        <v>312</v>
      </c>
      <c r="C430" s="26">
        <v>6617893.0199999996</v>
      </c>
      <c r="D430" s="26">
        <v>24175763</v>
      </c>
      <c r="E430" s="26">
        <v>17526092.190000001</v>
      </c>
      <c r="F430" s="27">
        <f t="shared" si="88"/>
        <v>264.82888340797024</v>
      </c>
      <c r="G430" s="27">
        <f t="shared" si="89"/>
        <v>72.494473866243652</v>
      </c>
      <c r="H430" s="28">
        <f t="shared" si="90"/>
        <v>10908199.170000002</v>
      </c>
      <c r="J430" s="38"/>
    </row>
    <row r="431" spans="1:10" ht="12.75" customHeight="1" x14ac:dyDescent="0.25">
      <c r="A431" s="22" t="s">
        <v>280</v>
      </c>
      <c r="B431" s="17" t="s">
        <v>109</v>
      </c>
      <c r="C431" s="18">
        <v>7801578</v>
      </c>
      <c r="D431" s="18">
        <v>10603593</v>
      </c>
      <c r="E431" s="18">
        <v>8911398.7200000007</v>
      </c>
      <c r="F431" s="19">
        <f t="shared" si="88"/>
        <v>114.22559282237516</v>
      </c>
      <c r="G431" s="19">
        <f t="shared" si="89"/>
        <v>84.041312411745722</v>
      </c>
      <c r="H431" s="20">
        <f t="shared" si="90"/>
        <v>1109820.7200000007</v>
      </c>
      <c r="J431" s="38"/>
    </row>
    <row r="432" spans="1:10" ht="12.75" customHeight="1" x14ac:dyDescent="0.25">
      <c r="A432" s="24" t="s">
        <v>159</v>
      </c>
      <c r="B432" s="25" t="s">
        <v>3</v>
      </c>
      <c r="C432" s="26">
        <v>7745133.3499999996</v>
      </c>
      <c r="D432" s="26">
        <v>10120245</v>
      </c>
      <c r="E432" s="26">
        <v>8778515.5600000005</v>
      </c>
      <c r="F432" s="27">
        <f t="shared" si="88"/>
        <v>113.34234238846257</v>
      </c>
      <c r="G432" s="27">
        <f t="shared" si="89"/>
        <v>86.742124918912538</v>
      </c>
      <c r="H432" s="28">
        <f t="shared" si="90"/>
        <v>1033382.2100000009</v>
      </c>
      <c r="J432" s="38"/>
    </row>
    <row r="433" spans="1:10" ht="12.75" customHeight="1" x14ac:dyDescent="0.25">
      <c r="A433" s="24" t="s">
        <v>160</v>
      </c>
      <c r="B433" s="25" t="s">
        <v>312</v>
      </c>
      <c r="C433" s="26">
        <v>56444.65</v>
      </c>
      <c r="D433" s="26">
        <v>483348</v>
      </c>
      <c r="E433" s="26">
        <v>132883.16</v>
      </c>
      <c r="F433" s="27">
        <f t="shared" si="88"/>
        <v>235.42206391571213</v>
      </c>
      <c r="G433" s="27">
        <f t="shared" si="89"/>
        <v>27.492233339126258</v>
      </c>
      <c r="H433" s="28">
        <f t="shared" si="90"/>
        <v>76438.510000000009</v>
      </c>
      <c r="J433" s="38"/>
    </row>
    <row r="434" spans="1:10" ht="12.75" customHeight="1" x14ac:dyDescent="0.25">
      <c r="A434" s="22" t="s">
        <v>281</v>
      </c>
      <c r="B434" s="17" t="s">
        <v>110</v>
      </c>
      <c r="C434" s="18">
        <v>51043648.890000001</v>
      </c>
      <c r="D434" s="18">
        <v>80641735</v>
      </c>
      <c r="E434" s="18">
        <v>64366381.340000004</v>
      </c>
      <c r="F434" s="19">
        <f t="shared" si="88"/>
        <v>126.1006662723324</v>
      </c>
      <c r="G434" s="19">
        <f t="shared" si="89"/>
        <v>79.817703996571993</v>
      </c>
      <c r="H434" s="20">
        <f t="shared" si="90"/>
        <v>13322732.450000003</v>
      </c>
      <c r="J434" s="38"/>
    </row>
    <row r="435" spans="1:10" ht="12.75" customHeight="1" x14ac:dyDescent="0.25">
      <c r="A435" s="24" t="s">
        <v>159</v>
      </c>
      <c r="B435" s="25" t="s">
        <v>3</v>
      </c>
      <c r="C435" s="26">
        <v>49996820.560000002</v>
      </c>
      <c r="D435" s="26">
        <v>57243377</v>
      </c>
      <c r="E435" s="26">
        <v>50152078.789999999</v>
      </c>
      <c r="F435" s="27">
        <f t="shared" si="88"/>
        <v>100.31053620662473</v>
      </c>
      <c r="G435" s="27">
        <f t="shared" si="89"/>
        <v>87.61201979750426</v>
      </c>
      <c r="H435" s="28">
        <f t="shared" si="90"/>
        <v>155258.22999999672</v>
      </c>
      <c r="J435" s="38"/>
    </row>
    <row r="436" spans="1:10" ht="12.75" customHeight="1" x14ac:dyDescent="0.25">
      <c r="A436" s="24" t="s">
        <v>160</v>
      </c>
      <c r="B436" s="25" t="s">
        <v>312</v>
      </c>
      <c r="C436" s="26">
        <v>1046828.33</v>
      </c>
      <c r="D436" s="26">
        <v>23398358</v>
      </c>
      <c r="E436" s="26">
        <v>14214302.550000001</v>
      </c>
      <c r="F436" s="27">
        <f t="shared" si="88"/>
        <v>1357.8446572992539</v>
      </c>
      <c r="G436" s="27">
        <f t="shared" si="89"/>
        <v>60.749145516963196</v>
      </c>
      <c r="H436" s="28">
        <f t="shared" si="90"/>
        <v>13167474.220000001</v>
      </c>
      <c r="J436" s="38"/>
    </row>
    <row r="437" spans="1:10" ht="12.75" customHeight="1" x14ac:dyDescent="0.25">
      <c r="A437" s="22" t="s">
        <v>282</v>
      </c>
      <c r="B437" s="17" t="s">
        <v>111</v>
      </c>
      <c r="C437" s="18">
        <v>99586734.120000005</v>
      </c>
      <c r="D437" s="18">
        <v>142803421</v>
      </c>
      <c r="E437" s="18">
        <v>128710086.34</v>
      </c>
      <c r="F437" s="19">
        <f t="shared" si="88"/>
        <v>129.2442085558373</v>
      </c>
      <c r="G437" s="19">
        <f t="shared" si="89"/>
        <v>90.130954453815221</v>
      </c>
      <c r="H437" s="20">
        <f t="shared" si="90"/>
        <v>29123352.219999999</v>
      </c>
      <c r="J437" s="38"/>
    </row>
    <row r="438" spans="1:10" ht="12.75" customHeight="1" x14ac:dyDescent="0.25">
      <c r="A438" s="24" t="s">
        <v>159</v>
      </c>
      <c r="B438" s="25" t="s">
        <v>3</v>
      </c>
      <c r="C438" s="26">
        <v>96189016.599999994</v>
      </c>
      <c r="D438" s="26">
        <v>124685108</v>
      </c>
      <c r="E438" s="26">
        <v>115107169.54000001</v>
      </c>
      <c r="F438" s="27">
        <f t="shared" si="88"/>
        <v>119.66768515647763</v>
      </c>
      <c r="G438" s="27">
        <f t="shared" si="89"/>
        <v>92.318297979899896</v>
      </c>
      <c r="H438" s="28">
        <f t="shared" si="90"/>
        <v>18918152.940000013</v>
      </c>
      <c r="J438" s="38"/>
    </row>
    <row r="439" spans="1:10" ht="12.75" customHeight="1" x14ac:dyDescent="0.25">
      <c r="A439" s="24" t="s">
        <v>160</v>
      </c>
      <c r="B439" s="25" t="s">
        <v>312</v>
      </c>
      <c r="C439" s="26">
        <v>3397717.52</v>
      </c>
      <c r="D439" s="26">
        <v>18118313</v>
      </c>
      <c r="E439" s="26">
        <v>13602916.800000001</v>
      </c>
      <c r="F439" s="27">
        <f t="shared" si="88"/>
        <v>400.35455331201285</v>
      </c>
      <c r="G439" s="27">
        <f t="shared" si="89"/>
        <v>75.078274671598848</v>
      </c>
      <c r="H439" s="28">
        <f t="shared" si="90"/>
        <v>10205199.280000001</v>
      </c>
      <c r="J439" s="38"/>
    </row>
    <row r="440" spans="1:10" ht="12.75" customHeight="1" x14ac:dyDescent="0.25">
      <c r="A440" s="22" t="s">
        <v>349</v>
      </c>
      <c r="B440" s="17" t="s">
        <v>350</v>
      </c>
      <c r="C440" s="18">
        <v>23410889.73</v>
      </c>
      <c r="D440" s="18">
        <v>28973808</v>
      </c>
      <c r="E440" s="18">
        <v>26999111.82</v>
      </c>
      <c r="F440" s="27">
        <f t="shared" ref="F440:F442" si="91">IF(C440=0,"x",E440/C440*100)</f>
        <v>115.32714959313081</v>
      </c>
      <c r="G440" s="27">
        <f t="shared" ref="G440:G442" si="92">IF(D440=0,"x",E440/D440*100)</f>
        <v>93.184547298718897</v>
      </c>
      <c r="H440" s="28">
        <f t="shared" ref="H440:H442" si="93">+E440-C440</f>
        <v>3588222.09</v>
      </c>
      <c r="J440" s="38"/>
    </row>
    <row r="441" spans="1:10" ht="12.75" customHeight="1" x14ac:dyDescent="0.25">
      <c r="A441" s="24" t="s">
        <v>159</v>
      </c>
      <c r="B441" s="25" t="s">
        <v>3</v>
      </c>
      <c r="C441" s="26">
        <v>22978472.09</v>
      </c>
      <c r="D441" s="26">
        <v>27934411</v>
      </c>
      <c r="E441" s="26">
        <v>26419741.469999999</v>
      </c>
      <c r="F441" s="27">
        <f t="shared" si="91"/>
        <v>114.97605831458917</v>
      </c>
      <c r="G441" s="27">
        <f t="shared" si="92"/>
        <v>94.577764571445584</v>
      </c>
      <c r="H441" s="28">
        <f t="shared" si="93"/>
        <v>3441269.379999999</v>
      </c>
      <c r="J441" s="38"/>
    </row>
    <row r="442" spans="1:10" ht="12.75" customHeight="1" x14ac:dyDescent="0.25">
      <c r="A442" s="24" t="s">
        <v>160</v>
      </c>
      <c r="B442" s="25" t="s">
        <v>312</v>
      </c>
      <c r="C442" s="26">
        <v>432417.64</v>
      </c>
      <c r="D442" s="26">
        <v>1039397</v>
      </c>
      <c r="E442" s="26">
        <v>579370.35</v>
      </c>
      <c r="F442" s="27">
        <f t="shared" si="91"/>
        <v>133.98397669438276</v>
      </c>
      <c r="G442" s="27">
        <f t="shared" si="92"/>
        <v>55.741006564382999</v>
      </c>
      <c r="H442" s="28">
        <f t="shared" si="93"/>
        <v>146952.70999999996</v>
      </c>
      <c r="J442" s="38"/>
    </row>
    <row r="443" spans="1:10" ht="12.75" customHeight="1" x14ac:dyDescent="0.25">
      <c r="A443" s="22" t="s">
        <v>283</v>
      </c>
      <c r="B443" s="17" t="s">
        <v>112</v>
      </c>
      <c r="C443" s="18">
        <v>393691983.57999998</v>
      </c>
      <c r="D443" s="18">
        <v>486811477</v>
      </c>
      <c r="E443" s="18">
        <v>469755955.23000002</v>
      </c>
      <c r="F443" s="19">
        <f t="shared" si="88"/>
        <v>119.32068084250018</v>
      </c>
      <c r="G443" s="19">
        <f t="shared" si="89"/>
        <v>96.496483222806191</v>
      </c>
      <c r="H443" s="20">
        <f t="shared" si="90"/>
        <v>76063971.650000036</v>
      </c>
      <c r="J443" s="38"/>
    </row>
    <row r="444" spans="1:10" ht="12.75" customHeight="1" x14ac:dyDescent="0.25">
      <c r="A444" s="24" t="s">
        <v>159</v>
      </c>
      <c r="B444" s="25" t="s">
        <v>3</v>
      </c>
      <c r="C444" s="26">
        <v>386194964.16000003</v>
      </c>
      <c r="D444" s="26">
        <v>425631288</v>
      </c>
      <c r="E444" s="26">
        <v>434075597.19999999</v>
      </c>
      <c r="F444" s="27">
        <f t="shared" si="88"/>
        <v>112.39804696680693</v>
      </c>
      <c r="G444" s="27">
        <f t="shared" si="89"/>
        <v>101.98394935665537</v>
      </c>
      <c r="H444" s="28">
        <f t="shared" si="90"/>
        <v>47880633.039999962</v>
      </c>
      <c r="J444" s="38"/>
    </row>
    <row r="445" spans="1:10" ht="12.75" customHeight="1" x14ac:dyDescent="0.25">
      <c r="A445" s="24" t="s">
        <v>160</v>
      </c>
      <c r="B445" s="25" t="s">
        <v>312</v>
      </c>
      <c r="C445" s="26">
        <v>7497019.4199999999</v>
      </c>
      <c r="D445" s="26">
        <v>61180189</v>
      </c>
      <c r="E445" s="26">
        <v>35680358.030000001</v>
      </c>
      <c r="F445" s="27">
        <f t="shared" si="88"/>
        <v>475.92724563063757</v>
      </c>
      <c r="G445" s="27">
        <f t="shared" si="89"/>
        <v>58.320117366750864</v>
      </c>
      <c r="H445" s="28">
        <f t="shared" si="90"/>
        <v>28183338.609999999</v>
      </c>
      <c r="J445" s="38"/>
    </row>
    <row r="446" spans="1:10" ht="12.75" customHeight="1" x14ac:dyDescent="0.25">
      <c r="A446" s="21">
        <v>38655</v>
      </c>
      <c r="B446" s="17" t="s">
        <v>392</v>
      </c>
      <c r="C446" s="18">
        <v>2456702.96</v>
      </c>
      <c r="D446" s="18">
        <v>4581251</v>
      </c>
      <c r="E446" s="18">
        <v>2990009.34</v>
      </c>
      <c r="F446" s="19">
        <f t="shared" si="88"/>
        <v>121.70821579504263</v>
      </c>
      <c r="G446" s="19">
        <f t="shared" si="89"/>
        <v>65.266219641752883</v>
      </c>
      <c r="H446" s="20">
        <f t="shared" si="90"/>
        <v>533306.37999999989</v>
      </c>
      <c r="J446" s="38"/>
    </row>
    <row r="447" spans="1:10" ht="12.75" customHeight="1" x14ac:dyDescent="0.25">
      <c r="A447" s="24" t="s">
        <v>159</v>
      </c>
      <c r="B447" s="25" t="s">
        <v>3</v>
      </c>
      <c r="C447" s="26">
        <v>2268159.63</v>
      </c>
      <c r="D447" s="26">
        <v>4040007</v>
      </c>
      <c r="E447" s="26">
        <v>2568581.73</v>
      </c>
      <c r="F447" s="27">
        <f t="shared" si="88"/>
        <v>113.24519209435009</v>
      </c>
      <c r="G447" s="27">
        <f t="shared" si="89"/>
        <v>63.578645532049819</v>
      </c>
      <c r="H447" s="28">
        <f t="shared" si="90"/>
        <v>300422.10000000009</v>
      </c>
      <c r="J447" s="38"/>
    </row>
    <row r="448" spans="1:10" ht="12.75" customHeight="1" x14ac:dyDescent="0.25">
      <c r="A448" s="24" t="s">
        <v>160</v>
      </c>
      <c r="B448" s="25" t="s">
        <v>312</v>
      </c>
      <c r="C448" s="26">
        <v>188543.33</v>
      </c>
      <c r="D448" s="26">
        <v>541244</v>
      </c>
      <c r="E448" s="26">
        <v>421427.61</v>
      </c>
      <c r="F448" s="27">
        <f t="shared" si="88"/>
        <v>223.51764445870347</v>
      </c>
      <c r="G448" s="27">
        <f t="shared" si="89"/>
        <v>77.862777231710652</v>
      </c>
      <c r="H448" s="28">
        <f t="shared" si="90"/>
        <v>232884.28</v>
      </c>
      <c r="J448" s="38"/>
    </row>
    <row r="449" spans="1:10" ht="12.75" customHeight="1" x14ac:dyDescent="0.25">
      <c r="A449" s="22" t="s">
        <v>284</v>
      </c>
      <c r="B449" s="17" t="s">
        <v>113</v>
      </c>
      <c r="C449" s="18">
        <v>1548036.79</v>
      </c>
      <c r="D449" s="18">
        <v>3443704</v>
      </c>
      <c r="E449" s="18">
        <v>3230156.76</v>
      </c>
      <c r="F449" s="19">
        <f t="shared" si="88"/>
        <v>208.66149828390058</v>
      </c>
      <c r="G449" s="19">
        <f t="shared" si="89"/>
        <v>93.798908384692766</v>
      </c>
      <c r="H449" s="20">
        <f t="shared" si="90"/>
        <v>1682119.9699999997</v>
      </c>
      <c r="J449" s="38"/>
    </row>
    <row r="450" spans="1:10" ht="12.75" customHeight="1" x14ac:dyDescent="0.25">
      <c r="A450" s="24" t="s">
        <v>159</v>
      </c>
      <c r="B450" s="25" t="s">
        <v>3</v>
      </c>
      <c r="C450" s="26">
        <v>1262550.6200000001</v>
      </c>
      <c r="D450" s="26">
        <v>1366199</v>
      </c>
      <c r="E450" s="26">
        <v>1179794.01</v>
      </c>
      <c r="F450" s="27">
        <f t="shared" si="88"/>
        <v>93.445283801769463</v>
      </c>
      <c r="G450" s="27">
        <f t="shared" si="89"/>
        <v>86.355941557562261</v>
      </c>
      <c r="H450" s="28">
        <f t="shared" si="90"/>
        <v>-82756.610000000102</v>
      </c>
      <c r="J450" s="38"/>
    </row>
    <row r="451" spans="1:10" ht="12.75" customHeight="1" x14ac:dyDescent="0.25">
      <c r="A451" s="24" t="s">
        <v>160</v>
      </c>
      <c r="B451" s="25" t="s">
        <v>312</v>
      </c>
      <c r="C451" s="26">
        <v>285486.17</v>
      </c>
      <c r="D451" s="26">
        <v>2077505</v>
      </c>
      <c r="E451" s="26">
        <v>2050362.75</v>
      </c>
      <c r="F451" s="27">
        <f t="shared" si="88"/>
        <v>718.20037727221609</v>
      </c>
      <c r="G451" s="27">
        <f t="shared" si="89"/>
        <v>98.693516983111948</v>
      </c>
      <c r="H451" s="28">
        <f t="shared" si="90"/>
        <v>1764876.58</v>
      </c>
      <c r="J451" s="38"/>
    </row>
    <row r="452" spans="1:10" ht="12.75" customHeight="1" x14ac:dyDescent="0.25">
      <c r="A452" s="22" t="s">
        <v>285</v>
      </c>
      <c r="B452" s="17" t="s">
        <v>114</v>
      </c>
      <c r="C452" s="18">
        <v>25353330.579999998</v>
      </c>
      <c r="D452" s="18">
        <v>37063620</v>
      </c>
      <c r="E452" s="18">
        <v>32464265.539999999</v>
      </c>
      <c r="F452" s="19">
        <f t="shared" si="88"/>
        <v>128.0473405163165</v>
      </c>
      <c r="G452" s="19">
        <f t="shared" si="89"/>
        <v>87.590649645123705</v>
      </c>
      <c r="H452" s="20">
        <f t="shared" si="90"/>
        <v>7110934.9600000009</v>
      </c>
      <c r="J452" s="38"/>
    </row>
    <row r="453" spans="1:10" ht="12.75" customHeight="1" x14ac:dyDescent="0.25">
      <c r="A453" s="24" t="s">
        <v>159</v>
      </c>
      <c r="B453" s="25" t="s">
        <v>3</v>
      </c>
      <c r="C453" s="26">
        <v>24881583.73</v>
      </c>
      <c r="D453" s="26">
        <v>32874543</v>
      </c>
      <c r="E453" s="26">
        <v>28695662.780000001</v>
      </c>
      <c r="F453" s="27">
        <f>IF(C453=0,"x",E453/C453*100)</f>
        <v>115.328923959938</v>
      </c>
      <c r="G453" s="27">
        <f t="shared" si="89"/>
        <v>87.288400571834572</v>
      </c>
      <c r="H453" s="28">
        <f t="shared" si="90"/>
        <v>3814079.0500000007</v>
      </c>
      <c r="J453" s="38"/>
    </row>
    <row r="454" spans="1:10" ht="12.75" customHeight="1" x14ac:dyDescent="0.25">
      <c r="A454" s="24" t="s">
        <v>160</v>
      </c>
      <c r="B454" s="25" t="s">
        <v>312</v>
      </c>
      <c r="C454" s="26">
        <v>471746.85</v>
      </c>
      <c r="D454" s="26">
        <v>4189077</v>
      </c>
      <c r="E454" s="26">
        <v>3768602.76</v>
      </c>
      <c r="F454" s="27">
        <f t="shared" ref="F454" si="94">IF(C454=0,"x",E454/C454*100)</f>
        <v>798.86124517842575</v>
      </c>
      <c r="G454" s="27">
        <f t="shared" si="89"/>
        <v>89.962604172709163</v>
      </c>
      <c r="H454" s="28">
        <f t="shared" si="90"/>
        <v>3296855.9099999997</v>
      </c>
      <c r="J454" s="38"/>
    </row>
    <row r="455" spans="1:10" ht="12.75" customHeight="1" x14ac:dyDescent="0.25">
      <c r="A455" s="16" t="s">
        <v>286</v>
      </c>
      <c r="B455" s="17" t="s">
        <v>116</v>
      </c>
      <c r="C455" s="29">
        <v>11658672.52</v>
      </c>
      <c r="D455" s="29">
        <v>43066157</v>
      </c>
      <c r="E455" s="29">
        <v>35732354.280000001</v>
      </c>
      <c r="F455" s="27">
        <f t="shared" ref="F455" si="95">IF(C455=0,"x",E455/C455*100)</f>
        <v>306.48733137244</v>
      </c>
      <c r="G455" s="27">
        <f t="shared" ref="G455" si="96">IF(D455=0,"x",E455/D455*100)</f>
        <v>82.970844786545513</v>
      </c>
      <c r="H455" s="28">
        <f t="shared" ref="H455" si="97">+E455-C455</f>
        <v>24073681.760000002</v>
      </c>
      <c r="J455" s="38"/>
    </row>
    <row r="456" spans="1:10" ht="12.75" customHeight="1" x14ac:dyDescent="0.25">
      <c r="A456" s="22" t="s">
        <v>287</v>
      </c>
      <c r="B456" s="17" t="s">
        <v>117</v>
      </c>
      <c r="C456" s="18">
        <v>11658672.52</v>
      </c>
      <c r="D456" s="18">
        <v>43066157</v>
      </c>
      <c r="E456" s="18">
        <v>35732354.280000001</v>
      </c>
      <c r="F456" s="19">
        <f t="shared" si="88"/>
        <v>306.48733137244</v>
      </c>
      <c r="G456" s="19">
        <f t="shared" si="89"/>
        <v>82.970844786545513</v>
      </c>
      <c r="H456" s="20">
        <f t="shared" si="90"/>
        <v>24073681.760000002</v>
      </c>
      <c r="J456" s="38"/>
    </row>
    <row r="457" spans="1:10" ht="12.75" customHeight="1" x14ac:dyDescent="0.25">
      <c r="A457" s="24" t="s">
        <v>159</v>
      </c>
      <c r="B457" s="25" t="s">
        <v>3</v>
      </c>
      <c r="C457" s="26">
        <v>9541337.0999999996</v>
      </c>
      <c r="D457" s="26">
        <v>12992711</v>
      </c>
      <c r="E457" s="26">
        <v>10619150.439999999</v>
      </c>
      <c r="F457" s="27">
        <f t="shared" si="88"/>
        <v>111.29625050141033</v>
      </c>
      <c r="G457" s="27">
        <f t="shared" si="89"/>
        <v>81.731598894179967</v>
      </c>
      <c r="H457" s="28">
        <f t="shared" si="90"/>
        <v>1077813.3399999999</v>
      </c>
      <c r="J457" s="38"/>
    </row>
    <row r="458" spans="1:10" ht="12.75" customHeight="1" x14ac:dyDescent="0.25">
      <c r="A458" s="24" t="s">
        <v>160</v>
      </c>
      <c r="B458" s="25" t="s">
        <v>312</v>
      </c>
      <c r="C458" s="26">
        <v>2117335.42</v>
      </c>
      <c r="D458" s="26">
        <v>30073446</v>
      </c>
      <c r="E458" s="26">
        <v>25113203.84</v>
      </c>
      <c r="F458" s="27">
        <f t="shared" si="88"/>
        <v>1186.0758386595166</v>
      </c>
      <c r="G458" s="27">
        <f t="shared" si="89"/>
        <v>83.506239491144456</v>
      </c>
      <c r="H458" s="28">
        <f t="shared" si="90"/>
        <v>22995868.420000002</v>
      </c>
      <c r="J458" s="38"/>
    </row>
    <row r="459" spans="1:10" ht="12.75" customHeight="1" x14ac:dyDescent="0.25">
      <c r="A459" s="16" t="s">
        <v>351</v>
      </c>
      <c r="B459" s="17" t="s">
        <v>352</v>
      </c>
      <c r="C459" s="29">
        <v>414066947.57999998</v>
      </c>
      <c r="D459" s="29">
        <v>590954458</v>
      </c>
      <c r="E459" s="29">
        <v>493231206.02999997</v>
      </c>
      <c r="F459" s="19">
        <f t="shared" si="88"/>
        <v>119.11870988801998</v>
      </c>
      <c r="G459" s="19">
        <f t="shared" si="89"/>
        <v>83.463488489327887</v>
      </c>
      <c r="H459" s="30">
        <f t="shared" si="90"/>
        <v>79164258.449999988</v>
      </c>
      <c r="J459" s="38"/>
    </row>
    <row r="460" spans="1:10" ht="12.75" customHeight="1" x14ac:dyDescent="0.25">
      <c r="A460" s="22" t="s">
        <v>353</v>
      </c>
      <c r="B460" s="17" t="s">
        <v>393</v>
      </c>
      <c r="C460" s="18">
        <v>109766463.72</v>
      </c>
      <c r="D460" s="18">
        <v>185741776</v>
      </c>
      <c r="E460" s="18">
        <v>141788642.03</v>
      </c>
      <c r="F460" s="19">
        <f t="shared" si="88"/>
        <v>129.17300715060333</v>
      </c>
      <c r="G460" s="19">
        <f t="shared" si="89"/>
        <v>76.336430653058912</v>
      </c>
      <c r="H460" s="20">
        <f t="shared" si="90"/>
        <v>32022178.310000002</v>
      </c>
      <c r="J460" s="38"/>
    </row>
    <row r="461" spans="1:10" ht="12.75" customHeight="1" x14ac:dyDescent="0.25">
      <c r="A461" s="24" t="s">
        <v>159</v>
      </c>
      <c r="B461" s="25" t="s">
        <v>3</v>
      </c>
      <c r="C461" s="26">
        <v>87204477.650000006</v>
      </c>
      <c r="D461" s="26">
        <v>116004103</v>
      </c>
      <c r="E461" s="26">
        <v>99070745.099999994</v>
      </c>
      <c r="F461" s="27">
        <f t="shared" si="88"/>
        <v>113.60740614447104</v>
      </c>
      <c r="G461" s="27">
        <f t="shared" si="89"/>
        <v>85.402793985657553</v>
      </c>
      <c r="H461" s="28">
        <f t="shared" si="90"/>
        <v>11866267.449999988</v>
      </c>
      <c r="J461" s="38"/>
    </row>
    <row r="462" spans="1:10" ht="12.75" customHeight="1" x14ac:dyDescent="0.25">
      <c r="A462" s="24" t="s">
        <v>160</v>
      </c>
      <c r="B462" s="25" t="s">
        <v>312</v>
      </c>
      <c r="C462" s="26">
        <v>22561986.07</v>
      </c>
      <c r="D462" s="26">
        <v>69737673</v>
      </c>
      <c r="E462" s="26">
        <v>42717896.93</v>
      </c>
      <c r="F462" s="27">
        <f t="shared" si="88"/>
        <v>189.33571183611673</v>
      </c>
      <c r="G462" s="27">
        <f t="shared" si="89"/>
        <v>61.255122364062821</v>
      </c>
      <c r="H462" s="28">
        <f t="shared" si="90"/>
        <v>20155910.859999999</v>
      </c>
      <c r="J462" s="38"/>
    </row>
    <row r="463" spans="1:10" ht="12.75" customHeight="1" x14ac:dyDescent="0.25">
      <c r="A463" s="22" t="s">
        <v>354</v>
      </c>
      <c r="B463" s="17" t="s">
        <v>118</v>
      </c>
      <c r="C463" s="18">
        <v>943648.12</v>
      </c>
      <c r="D463" s="18">
        <v>1856692</v>
      </c>
      <c r="E463" s="18">
        <v>1416117.42</v>
      </c>
      <c r="F463" s="19">
        <f t="shared" si="88"/>
        <v>150.06837718279985</v>
      </c>
      <c r="G463" s="19">
        <f t="shared" si="89"/>
        <v>76.270992711769097</v>
      </c>
      <c r="H463" s="20">
        <f t="shared" si="90"/>
        <v>472469.29999999993</v>
      </c>
      <c r="J463" s="38"/>
    </row>
    <row r="464" spans="1:10" ht="12.75" customHeight="1" x14ac:dyDescent="0.25">
      <c r="A464" s="24" t="s">
        <v>159</v>
      </c>
      <c r="B464" s="25" t="s">
        <v>3</v>
      </c>
      <c r="C464" s="26">
        <v>943648.12</v>
      </c>
      <c r="D464" s="26">
        <v>1820522</v>
      </c>
      <c r="E464" s="26">
        <v>1382200.34</v>
      </c>
      <c r="F464" s="27">
        <f t="shared" si="88"/>
        <v>146.47412639363918</v>
      </c>
      <c r="G464" s="27">
        <f t="shared" si="89"/>
        <v>75.923297823371541</v>
      </c>
      <c r="H464" s="28">
        <f t="shared" si="90"/>
        <v>438552.22000000009</v>
      </c>
      <c r="J464" s="38"/>
    </row>
    <row r="465" spans="1:10" ht="12.75" customHeight="1" x14ac:dyDescent="0.25">
      <c r="A465" s="24" t="s">
        <v>160</v>
      </c>
      <c r="B465" s="25" t="s">
        <v>312</v>
      </c>
      <c r="C465" s="26"/>
      <c r="D465" s="26">
        <v>36170</v>
      </c>
      <c r="E465" s="26">
        <v>33917.08</v>
      </c>
      <c r="F465" s="27" t="str">
        <f t="shared" si="88"/>
        <v>x</v>
      </c>
      <c r="G465" s="27">
        <f t="shared" ref="G465" si="98">IF(D465=0,"x",E465/D465*100)</f>
        <v>93.771302184130505</v>
      </c>
      <c r="H465" s="28">
        <f t="shared" ref="H465" si="99">+E465-C465</f>
        <v>33917.08</v>
      </c>
      <c r="J465" s="38"/>
    </row>
    <row r="466" spans="1:10" ht="12.75" customHeight="1" x14ac:dyDescent="0.25">
      <c r="A466" s="22" t="s">
        <v>355</v>
      </c>
      <c r="B466" s="17" t="s">
        <v>119</v>
      </c>
      <c r="C466" s="18">
        <v>78233180.290000007</v>
      </c>
      <c r="D466" s="18">
        <v>104833037</v>
      </c>
      <c r="E466" s="18">
        <v>89925266.109999999</v>
      </c>
      <c r="F466" s="19">
        <f t="shared" si="88"/>
        <v>114.94517515031215</v>
      </c>
      <c r="G466" s="19">
        <f t="shared" si="89"/>
        <v>85.779510623163574</v>
      </c>
      <c r="H466" s="20">
        <f t="shared" si="90"/>
        <v>11692085.819999993</v>
      </c>
      <c r="J466" s="38"/>
    </row>
    <row r="467" spans="1:10" ht="12.75" customHeight="1" x14ac:dyDescent="0.25">
      <c r="A467" s="24" t="s">
        <v>159</v>
      </c>
      <c r="B467" s="25" t="s">
        <v>3</v>
      </c>
      <c r="C467" s="26">
        <v>76906819.060000002</v>
      </c>
      <c r="D467" s="26">
        <v>101041818</v>
      </c>
      <c r="E467" s="26">
        <v>87220975.180000007</v>
      </c>
      <c r="F467" s="27">
        <f t="shared" si="88"/>
        <v>113.41123745080819</v>
      </c>
      <c r="G467" s="27">
        <f t="shared" si="89"/>
        <v>86.321660582156198</v>
      </c>
      <c r="H467" s="28">
        <f t="shared" si="90"/>
        <v>10314156.120000005</v>
      </c>
      <c r="J467" s="38"/>
    </row>
    <row r="468" spans="1:10" ht="12.75" customHeight="1" x14ac:dyDescent="0.25">
      <c r="A468" s="24" t="s">
        <v>160</v>
      </c>
      <c r="B468" s="25" t="s">
        <v>312</v>
      </c>
      <c r="C468" s="26">
        <v>1326361.23</v>
      </c>
      <c r="D468" s="26">
        <v>3791219</v>
      </c>
      <c r="E468" s="26">
        <v>2704290.93</v>
      </c>
      <c r="F468" s="27">
        <f t="shared" si="88"/>
        <v>203.88796572408862</v>
      </c>
      <c r="G468" s="27">
        <f t="shared" si="89"/>
        <v>71.330380281381807</v>
      </c>
      <c r="H468" s="28">
        <f t="shared" si="90"/>
        <v>1377929.7000000002</v>
      </c>
      <c r="J468" s="38"/>
    </row>
    <row r="469" spans="1:10" ht="12.75" customHeight="1" x14ac:dyDescent="0.25">
      <c r="A469" s="22" t="s">
        <v>356</v>
      </c>
      <c r="B469" s="17" t="s">
        <v>120</v>
      </c>
      <c r="C469" s="18">
        <v>4028356.6</v>
      </c>
      <c r="D469" s="18">
        <v>4978709</v>
      </c>
      <c r="E469" s="18">
        <v>4383966.7699999996</v>
      </c>
      <c r="F469" s="19">
        <f t="shared" si="88"/>
        <v>108.82767354806671</v>
      </c>
      <c r="G469" s="19">
        <f t="shared" si="89"/>
        <v>88.054288169884998</v>
      </c>
      <c r="H469" s="20">
        <f t="shared" si="90"/>
        <v>355610.16999999946</v>
      </c>
      <c r="J469" s="38"/>
    </row>
    <row r="470" spans="1:10" ht="12.75" customHeight="1" x14ac:dyDescent="0.25">
      <c r="A470" s="24" t="s">
        <v>159</v>
      </c>
      <c r="B470" s="25" t="s">
        <v>3</v>
      </c>
      <c r="C470" s="26">
        <v>4023907.44</v>
      </c>
      <c r="D470" s="26">
        <v>4957280</v>
      </c>
      <c r="E470" s="26">
        <v>4372790.3899999997</v>
      </c>
      <c r="F470" s="27">
        <f t="shared" si="88"/>
        <v>108.67025286247637</v>
      </c>
      <c r="G470" s="27">
        <f t="shared" si="89"/>
        <v>88.209469507471823</v>
      </c>
      <c r="H470" s="28">
        <f t="shared" si="90"/>
        <v>348882.94999999972</v>
      </c>
      <c r="J470" s="38"/>
    </row>
    <row r="471" spans="1:10" ht="12.75" customHeight="1" x14ac:dyDescent="0.25">
      <c r="A471" s="24" t="s">
        <v>160</v>
      </c>
      <c r="B471" s="25" t="s">
        <v>312</v>
      </c>
      <c r="C471" s="26">
        <v>4449.16</v>
      </c>
      <c r="D471" s="26">
        <v>21429</v>
      </c>
      <c r="E471" s="26">
        <v>11176.38</v>
      </c>
      <c r="F471" s="27">
        <f t="shared" si="88"/>
        <v>251.2020246518444</v>
      </c>
      <c r="G471" s="27">
        <f t="shared" si="89"/>
        <v>52.155396892062157</v>
      </c>
      <c r="H471" s="28">
        <f t="shared" si="90"/>
        <v>6727.2199999999993</v>
      </c>
      <c r="J471" s="38"/>
    </row>
    <row r="472" spans="1:10" ht="12.75" customHeight="1" x14ac:dyDescent="0.25">
      <c r="A472" s="22" t="s">
        <v>357</v>
      </c>
      <c r="B472" s="17" t="s">
        <v>121</v>
      </c>
      <c r="C472" s="18">
        <v>2659617.19</v>
      </c>
      <c r="D472" s="18">
        <v>3210237</v>
      </c>
      <c r="E472" s="18">
        <v>2816687.28</v>
      </c>
      <c r="F472" s="19">
        <f t="shared" si="88"/>
        <v>105.90574051749154</v>
      </c>
      <c r="G472" s="19">
        <f t="shared" si="89"/>
        <v>87.740789231449256</v>
      </c>
      <c r="H472" s="20">
        <f t="shared" si="90"/>
        <v>157070.08999999985</v>
      </c>
      <c r="J472" s="38"/>
    </row>
    <row r="473" spans="1:10" ht="12.75" customHeight="1" x14ac:dyDescent="0.25">
      <c r="A473" s="24" t="s">
        <v>159</v>
      </c>
      <c r="B473" s="25" t="s">
        <v>3</v>
      </c>
      <c r="C473" s="26">
        <v>2652295.4900000002</v>
      </c>
      <c r="D473" s="26">
        <v>3200587</v>
      </c>
      <c r="E473" s="26">
        <v>2808826.99</v>
      </c>
      <c r="F473" s="27">
        <f t="shared" si="88"/>
        <v>105.90173683853001</v>
      </c>
      <c r="G473" s="27">
        <f t="shared" si="89"/>
        <v>87.759745009274866</v>
      </c>
      <c r="H473" s="28">
        <f t="shared" si="90"/>
        <v>156531.5</v>
      </c>
      <c r="J473" s="38"/>
    </row>
    <row r="474" spans="1:10" ht="12.75" customHeight="1" x14ac:dyDescent="0.25">
      <c r="A474" s="24" t="s">
        <v>160</v>
      </c>
      <c r="B474" s="25" t="s">
        <v>312</v>
      </c>
      <c r="C474" s="26">
        <v>7321.7</v>
      </c>
      <c r="D474" s="26">
        <v>9650</v>
      </c>
      <c r="E474" s="26">
        <v>7860.29</v>
      </c>
      <c r="F474" s="27">
        <f t="shared" si="88"/>
        <v>107.35607850635782</v>
      </c>
      <c r="G474" s="27">
        <f t="shared" si="89"/>
        <v>81.453782383419693</v>
      </c>
      <c r="H474" s="28">
        <f t="shared" si="90"/>
        <v>538.59000000000015</v>
      </c>
      <c r="J474" s="38"/>
    </row>
    <row r="475" spans="1:10" ht="12.75" customHeight="1" x14ac:dyDescent="0.25">
      <c r="A475" s="22" t="s">
        <v>358</v>
      </c>
      <c r="B475" s="17" t="s">
        <v>122</v>
      </c>
      <c r="C475" s="18">
        <v>2198110.9900000002</v>
      </c>
      <c r="D475" s="18">
        <v>2730082</v>
      </c>
      <c r="E475" s="18">
        <v>2448317.9700000002</v>
      </c>
      <c r="F475" s="19">
        <f t="shared" si="88"/>
        <v>111.38281829890673</v>
      </c>
      <c r="G475" s="19">
        <f t="shared" si="89"/>
        <v>89.679283259623716</v>
      </c>
      <c r="H475" s="20">
        <f t="shared" si="90"/>
        <v>250206.97999999998</v>
      </c>
      <c r="J475" s="38"/>
    </row>
    <row r="476" spans="1:10" ht="12.75" customHeight="1" x14ac:dyDescent="0.25">
      <c r="A476" s="24" t="s">
        <v>159</v>
      </c>
      <c r="B476" s="25" t="s">
        <v>3</v>
      </c>
      <c r="C476" s="26">
        <v>2191365.7999999998</v>
      </c>
      <c r="D476" s="26">
        <v>2719721</v>
      </c>
      <c r="E476" s="26">
        <v>2438276.44</v>
      </c>
      <c r="F476" s="27">
        <f t="shared" si="88"/>
        <v>111.2674314804037</v>
      </c>
      <c r="G476" s="27">
        <f t="shared" si="89"/>
        <v>89.651712068995309</v>
      </c>
      <c r="H476" s="28">
        <f t="shared" si="90"/>
        <v>246910.64000000013</v>
      </c>
      <c r="J476" s="38"/>
    </row>
    <row r="477" spans="1:10" ht="12.75" customHeight="1" x14ac:dyDescent="0.25">
      <c r="A477" s="24" t="s">
        <v>160</v>
      </c>
      <c r="B477" s="25" t="s">
        <v>312</v>
      </c>
      <c r="C477" s="26">
        <v>6745.19</v>
      </c>
      <c r="D477" s="26">
        <v>10361</v>
      </c>
      <c r="E477" s="26">
        <v>10041.530000000001</v>
      </c>
      <c r="F477" s="27">
        <f t="shared" si="88"/>
        <v>148.86949070374595</v>
      </c>
      <c r="G477" s="27">
        <f t="shared" si="89"/>
        <v>96.91661036579481</v>
      </c>
      <c r="H477" s="28">
        <f t="shared" si="90"/>
        <v>3296.3400000000011</v>
      </c>
      <c r="J477" s="38"/>
    </row>
    <row r="478" spans="1:10" ht="12.75" customHeight="1" x14ac:dyDescent="0.25">
      <c r="A478" s="22" t="s">
        <v>359</v>
      </c>
      <c r="B478" s="17" t="s">
        <v>123</v>
      </c>
      <c r="C478" s="18">
        <v>3182156.13</v>
      </c>
      <c r="D478" s="18">
        <v>3995415</v>
      </c>
      <c r="E478" s="18">
        <v>3454835.9</v>
      </c>
      <c r="F478" s="19">
        <f t="shared" si="88"/>
        <v>108.5690254927875</v>
      </c>
      <c r="G478" s="19">
        <f t="shared" si="89"/>
        <v>86.470013753264681</v>
      </c>
      <c r="H478" s="20">
        <f t="shared" si="90"/>
        <v>272679.77</v>
      </c>
      <c r="J478" s="38"/>
    </row>
    <row r="479" spans="1:10" ht="12.75" customHeight="1" x14ac:dyDescent="0.25">
      <c r="A479" s="24" t="s">
        <v>159</v>
      </c>
      <c r="B479" s="25" t="s">
        <v>3</v>
      </c>
      <c r="C479" s="26">
        <v>3172222.82</v>
      </c>
      <c r="D479" s="26">
        <v>3977925</v>
      </c>
      <c r="E479" s="26">
        <v>3440263.64</v>
      </c>
      <c r="F479" s="27">
        <f t="shared" si="88"/>
        <v>108.44962145502757</v>
      </c>
      <c r="G479" s="27">
        <f t="shared" si="89"/>
        <v>86.483873878969561</v>
      </c>
      <c r="H479" s="28">
        <f t="shared" si="90"/>
        <v>268040.8200000003</v>
      </c>
      <c r="J479" s="38"/>
    </row>
    <row r="480" spans="1:10" ht="12.75" customHeight="1" x14ac:dyDescent="0.25">
      <c r="A480" s="24" t="s">
        <v>160</v>
      </c>
      <c r="B480" s="25" t="s">
        <v>312</v>
      </c>
      <c r="C480" s="26">
        <v>9933.31</v>
      </c>
      <c r="D480" s="26">
        <v>17490</v>
      </c>
      <c r="E480" s="26">
        <v>14572.26</v>
      </c>
      <c r="F480" s="27">
        <f t="shared" ref="F480:F558" si="100">IF(C480=0,"x",E480/C480*100)</f>
        <v>146.70094862638939</v>
      </c>
      <c r="G480" s="27">
        <f t="shared" ref="G480:G558" si="101">IF(D480=0,"x",E480/D480*100)</f>
        <v>83.317667238421961</v>
      </c>
      <c r="H480" s="28">
        <f t="shared" si="90"/>
        <v>4638.9500000000007</v>
      </c>
      <c r="J480" s="38"/>
    </row>
    <row r="481" spans="1:10" ht="12.75" customHeight="1" x14ac:dyDescent="0.25">
      <c r="A481" s="22" t="s">
        <v>360</v>
      </c>
      <c r="B481" s="17" t="s">
        <v>124</v>
      </c>
      <c r="C481" s="18">
        <v>5633954.8499999996</v>
      </c>
      <c r="D481" s="18">
        <v>8619424</v>
      </c>
      <c r="E481" s="18">
        <v>5916628.5599999996</v>
      </c>
      <c r="F481" s="19">
        <f t="shared" si="100"/>
        <v>105.01732295564989</v>
      </c>
      <c r="G481" s="19">
        <f t="shared" si="101"/>
        <v>68.642969182163455</v>
      </c>
      <c r="H481" s="20">
        <f t="shared" ref="H481:H558" si="102">+E481-C481</f>
        <v>282673.70999999996</v>
      </c>
      <c r="J481" s="38"/>
    </row>
    <row r="482" spans="1:10" ht="12.75" customHeight="1" x14ac:dyDescent="0.25">
      <c r="A482" s="24" t="s">
        <v>159</v>
      </c>
      <c r="B482" s="25" t="s">
        <v>3</v>
      </c>
      <c r="C482" s="26">
        <v>5624468.1399999997</v>
      </c>
      <c r="D482" s="26">
        <v>8586886</v>
      </c>
      <c r="E482" s="26">
        <v>5903979.4199999999</v>
      </c>
      <c r="F482" s="27">
        <f t="shared" si="100"/>
        <v>104.96955930841135</v>
      </c>
      <c r="G482" s="27">
        <f t="shared" si="101"/>
        <v>68.755768039776001</v>
      </c>
      <c r="H482" s="28">
        <f t="shared" si="102"/>
        <v>279511.28000000026</v>
      </c>
      <c r="J482" s="38"/>
    </row>
    <row r="483" spans="1:10" ht="12.75" customHeight="1" x14ac:dyDescent="0.25">
      <c r="A483" s="24" t="s">
        <v>160</v>
      </c>
      <c r="B483" s="25" t="s">
        <v>312</v>
      </c>
      <c r="C483" s="26">
        <v>9486.7099999999991</v>
      </c>
      <c r="D483" s="26">
        <v>32538</v>
      </c>
      <c r="E483" s="26">
        <v>12649.14</v>
      </c>
      <c r="F483" s="27">
        <f t="shared" ref="F483" si="103">IF(C483=0,"x",E483/C483*100)</f>
        <v>133.3353712720216</v>
      </c>
      <c r="G483" s="27">
        <f t="shared" ref="G483" si="104">IF(D483=0,"x",E483/D483*100)</f>
        <v>38.874976950027659</v>
      </c>
      <c r="H483" s="28">
        <f t="shared" ref="H483" si="105">+E483-C483</f>
        <v>3162.4300000000003</v>
      </c>
      <c r="J483" s="38"/>
    </row>
    <row r="484" spans="1:10" ht="12.75" customHeight="1" x14ac:dyDescent="0.25">
      <c r="A484" s="22" t="s">
        <v>361</v>
      </c>
      <c r="B484" s="17" t="s">
        <v>125</v>
      </c>
      <c r="C484" s="18">
        <v>201214.27</v>
      </c>
      <c r="D484" s="18">
        <v>341676</v>
      </c>
      <c r="E484" s="18">
        <v>215246.48</v>
      </c>
      <c r="F484" s="19">
        <f t="shared" si="100"/>
        <v>106.9737648328819</v>
      </c>
      <c r="G484" s="19">
        <f t="shared" si="101"/>
        <v>62.997248855641018</v>
      </c>
      <c r="H484" s="20">
        <f t="shared" si="102"/>
        <v>14032.210000000021</v>
      </c>
      <c r="J484" s="38"/>
    </row>
    <row r="485" spans="1:10" ht="12.75" customHeight="1" x14ac:dyDescent="0.25">
      <c r="A485" s="24" t="s">
        <v>159</v>
      </c>
      <c r="B485" s="25" t="s">
        <v>3</v>
      </c>
      <c r="C485" s="26">
        <v>200676.86</v>
      </c>
      <c r="D485" s="26">
        <v>304512</v>
      </c>
      <c r="E485" s="26">
        <v>215246.48</v>
      </c>
      <c r="F485" s="27">
        <f t="shared" si="100"/>
        <v>107.26023917256828</v>
      </c>
      <c r="G485" s="27">
        <f t="shared" si="101"/>
        <v>70.685713535098785</v>
      </c>
      <c r="H485" s="28">
        <f t="shared" si="102"/>
        <v>14569.620000000024</v>
      </c>
      <c r="J485" s="38"/>
    </row>
    <row r="486" spans="1:10" ht="12.75" customHeight="1" x14ac:dyDescent="0.25">
      <c r="A486" s="24" t="s">
        <v>160</v>
      </c>
      <c r="B486" s="25" t="s">
        <v>312</v>
      </c>
      <c r="C486" s="26">
        <v>537.41</v>
      </c>
      <c r="D486" s="26">
        <v>37164</v>
      </c>
      <c r="E486" s="26"/>
      <c r="F486" s="27">
        <f t="shared" si="100"/>
        <v>0</v>
      </c>
      <c r="G486" s="27">
        <f t="shared" si="101"/>
        <v>0</v>
      </c>
      <c r="H486" s="28">
        <f t="shared" si="102"/>
        <v>-537.41</v>
      </c>
      <c r="J486" s="38"/>
    </row>
    <row r="487" spans="1:10" ht="12.75" customHeight="1" x14ac:dyDescent="0.25">
      <c r="A487" s="22" t="s">
        <v>362</v>
      </c>
      <c r="B487" s="17" t="s">
        <v>126</v>
      </c>
      <c r="C487" s="18">
        <v>258913.46</v>
      </c>
      <c r="D487" s="18">
        <v>407694</v>
      </c>
      <c r="E487" s="18">
        <v>307070.40999999997</v>
      </c>
      <c r="F487" s="19">
        <f t="shared" si="100"/>
        <v>118.59963170705763</v>
      </c>
      <c r="G487" s="19">
        <f t="shared" si="101"/>
        <v>75.318844525551015</v>
      </c>
      <c r="H487" s="20">
        <f t="shared" si="102"/>
        <v>48156.949999999983</v>
      </c>
      <c r="J487" s="38"/>
    </row>
    <row r="488" spans="1:10" ht="12.75" customHeight="1" x14ac:dyDescent="0.25">
      <c r="A488" s="24" t="s">
        <v>159</v>
      </c>
      <c r="B488" s="25" t="s">
        <v>3</v>
      </c>
      <c r="C488" s="26">
        <v>257938.31</v>
      </c>
      <c r="D488" s="26">
        <v>384277</v>
      </c>
      <c r="E488" s="26">
        <v>305048.40999999997</v>
      </c>
      <c r="F488" s="19">
        <f t="shared" ref="F488:F490" si="106">IF(C488=0,"x",E488/C488*100)</f>
        <v>118.26409578321264</v>
      </c>
      <c r="G488" s="19">
        <f t="shared" ref="G488:G490" si="107">IF(D488=0,"x",E488/D488*100)</f>
        <v>79.382427259502904</v>
      </c>
      <c r="H488" s="20">
        <f t="shared" ref="H488:H490" si="108">+E488-C488</f>
        <v>47110.099999999977</v>
      </c>
      <c r="J488" s="38"/>
    </row>
    <row r="489" spans="1:10" ht="12.75" customHeight="1" x14ac:dyDescent="0.25">
      <c r="A489" s="24" t="s">
        <v>160</v>
      </c>
      <c r="B489" s="25" t="s">
        <v>312</v>
      </c>
      <c r="C489" s="26">
        <v>975.15</v>
      </c>
      <c r="D489" s="26">
        <v>23417</v>
      </c>
      <c r="E489" s="26">
        <v>2022</v>
      </c>
      <c r="F489" s="19">
        <f t="shared" si="106"/>
        <v>207.35271496692818</v>
      </c>
      <c r="G489" s="19">
        <f t="shared" si="107"/>
        <v>8.6347525302130919</v>
      </c>
      <c r="H489" s="20">
        <f t="shared" si="108"/>
        <v>1046.8499999999999</v>
      </c>
      <c r="J489" s="38"/>
    </row>
    <row r="490" spans="1:10" ht="12.75" customHeight="1" x14ac:dyDescent="0.25">
      <c r="A490" s="22" t="s">
        <v>363</v>
      </c>
      <c r="B490" s="17" t="s">
        <v>127</v>
      </c>
      <c r="C490" s="18">
        <v>1859951.18</v>
      </c>
      <c r="D490" s="18">
        <v>2233751</v>
      </c>
      <c r="E490" s="18">
        <v>1956676.11</v>
      </c>
      <c r="F490" s="19">
        <f t="shared" si="106"/>
        <v>105.20040155032457</v>
      </c>
      <c r="G490" s="19">
        <f t="shared" si="107"/>
        <v>87.595981378407899</v>
      </c>
      <c r="H490" s="20">
        <f t="shared" si="108"/>
        <v>96724.930000000168</v>
      </c>
      <c r="J490" s="38"/>
    </row>
    <row r="491" spans="1:10" ht="12.75" customHeight="1" x14ac:dyDescent="0.25">
      <c r="A491" s="24" t="s">
        <v>159</v>
      </c>
      <c r="B491" s="25" t="s">
        <v>3</v>
      </c>
      <c r="C491" s="26">
        <v>1857831.87</v>
      </c>
      <c r="D491" s="26">
        <v>2229597</v>
      </c>
      <c r="E491" s="26">
        <v>1953262.91</v>
      </c>
      <c r="F491" s="27">
        <f t="shared" si="100"/>
        <v>105.13668871446369</v>
      </c>
      <c r="G491" s="27">
        <f t="shared" si="101"/>
        <v>87.606096976269697</v>
      </c>
      <c r="H491" s="28">
        <f t="shared" si="102"/>
        <v>95431.039999999804</v>
      </c>
      <c r="J491" s="38"/>
    </row>
    <row r="492" spans="1:10" ht="12.75" customHeight="1" x14ac:dyDescent="0.25">
      <c r="A492" s="24" t="s">
        <v>160</v>
      </c>
      <c r="B492" s="25" t="s">
        <v>312</v>
      </c>
      <c r="C492" s="26">
        <v>2119.31</v>
      </c>
      <c r="D492" s="26">
        <v>4154</v>
      </c>
      <c r="E492" s="26">
        <v>3413.2</v>
      </c>
      <c r="F492" s="27">
        <f t="shared" ref="F492" si="109">IF(C492=0,"x",E492/C492*100)</f>
        <v>161.05241800397297</v>
      </c>
      <c r="G492" s="27">
        <f t="shared" ref="G492" si="110">IF(D492=0,"x",E492/D492*100)</f>
        <v>82.166586422725089</v>
      </c>
      <c r="H492" s="28">
        <f t="shared" ref="H492" si="111">+E492-C492</f>
        <v>1293.8899999999999</v>
      </c>
      <c r="J492" s="38"/>
    </row>
    <row r="493" spans="1:10" ht="12.75" customHeight="1" x14ac:dyDescent="0.25">
      <c r="A493" s="22" t="s">
        <v>364</v>
      </c>
      <c r="B493" s="17" t="s">
        <v>331</v>
      </c>
      <c r="C493" s="18">
        <v>905152.47</v>
      </c>
      <c r="D493" s="18">
        <v>1426566</v>
      </c>
      <c r="E493" s="18">
        <v>1200491.5</v>
      </c>
      <c r="F493" s="19">
        <f t="shared" si="100"/>
        <v>132.62864984503662</v>
      </c>
      <c r="G493" s="19">
        <f t="shared" si="101"/>
        <v>84.152538333312293</v>
      </c>
      <c r="H493" s="30">
        <f t="shared" si="102"/>
        <v>295339.03000000003</v>
      </c>
      <c r="J493" s="38"/>
    </row>
    <row r="494" spans="1:10" ht="12.75" customHeight="1" x14ac:dyDescent="0.25">
      <c r="A494" s="24" t="s">
        <v>159</v>
      </c>
      <c r="B494" s="25" t="s">
        <v>3</v>
      </c>
      <c r="C494" s="26">
        <v>895699.62</v>
      </c>
      <c r="D494" s="26">
        <v>1410175</v>
      </c>
      <c r="E494" s="26">
        <v>1189229.3</v>
      </c>
      <c r="F494" s="27">
        <f t="shared" si="100"/>
        <v>132.77099525843275</v>
      </c>
      <c r="G494" s="27">
        <f t="shared" si="101"/>
        <v>84.332036803942785</v>
      </c>
      <c r="H494" s="28">
        <f t="shared" si="102"/>
        <v>293529.68000000005</v>
      </c>
      <c r="J494" s="38"/>
    </row>
    <row r="495" spans="1:10" ht="12.75" customHeight="1" x14ac:dyDescent="0.25">
      <c r="A495" s="24" t="s">
        <v>160</v>
      </c>
      <c r="B495" s="25" t="s">
        <v>312</v>
      </c>
      <c r="C495" s="26">
        <v>9452.85</v>
      </c>
      <c r="D495" s="26">
        <v>16391</v>
      </c>
      <c r="E495" s="26">
        <v>11262.2</v>
      </c>
      <c r="F495" s="27">
        <f t="shared" si="100"/>
        <v>119.14078822788893</v>
      </c>
      <c r="G495" s="27">
        <f t="shared" si="101"/>
        <v>68.70965773900312</v>
      </c>
      <c r="H495" s="28">
        <f t="shared" si="102"/>
        <v>1809.3500000000004</v>
      </c>
      <c r="J495" s="38"/>
    </row>
    <row r="496" spans="1:10" ht="12.75" customHeight="1" x14ac:dyDescent="0.25">
      <c r="A496" s="22" t="s">
        <v>365</v>
      </c>
      <c r="B496" s="17" t="s">
        <v>128</v>
      </c>
      <c r="C496" s="18">
        <v>35536278.469999999</v>
      </c>
      <c r="D496" s="18">
        <v>46755281</v>
      </c>
      <c r="E496" s="18">
        <v>40237025.399999999</v>
      </c>
      <c r="F496" s="19">
        <f t="shared" si="100"/>
        <v>113.22802255156913</v>
      </c>
      <c r="G496" s="19">
        <f t="shared" si="101"/>
        <v>86.058782108485246</v>
      </c>
      <c r="H496" s="20">
        <f t="shared" si="102"/>
        <v>4700746.93</v>
      </c>
      <c r="J496" s="38"/>
    </row>
    <row r="497" spans="1:10" ht="12.75" customHeight="1" x14ac:dyDescent="0.25">
      <c r="A497" s="24" t="s">
        <v>159</v>
      </c>
      <c r="B497" s="25" t="s">
        <v>3</v>
      </c>
      <c r="C497" s="26">
        <v>35407608.200000003</v>
      </c>
      <c r="D497" s="26">
        <v>45300771</v>
      </c>
      <c r="E497" s="26">
        <v>39694938.469999999</v>
      </c>
      <c r="F497" s="27">
        <f t="shared" si="100"/>
        <v>112.1085000878427</v>
      </c>
      <c r="G497" s="27">
        <f t="shared" si="101"/>
        <v>87.625304368439998</v>
      </c>
      <c r="H497" s="28">
        <f t="shared" si="102"/>
        <v>4287330.2699999958</v>
      </c>
      <c r="J497" s="38"/>
    </row>
    <row r="498" spans="1:10" ht="12.75" customHeight="1" x14ac:dyDescent="0.25">
      <c r="A498" s="24" t="s">
        <v>160</v>
      </c>
      <c r="B498" s="25" t="s">
        <v>312</v>
      </c>
      <c r="C498" s="26">
        <v>128670.27</v>
      </c>
      <c r="D498" s="26">
        <v>1454510</v>
      </c>
      <c r="E498" s="26">
        <v>542086.93000000005</v>
      </c>
      <c r="F498" s="27">
        <f t="shared" si="100"/>
        <v>421.2992869292961</v>
      </c>
      <c r="G498" s="27">
        <f t="shared" si="101"/>
        <v>37.269384878756426</v>
      </c>
      <c r="H498" s="28">
        <f t="shared" si="102"/>
        <v>413416.66000000003</v>
      </c>
      <c r="J498" s="38"/>
    </row>
    <row r="499" spans="1:10" ht="12.75" customHeight="1" x14ac:dyDescent="0.25">
      <c r="A499" s="22" t="s">
        <v>366</v>
      </c>
      <c r="B499" s="17" t="s">
        <v>129</v>
      </c>
      <c r="C499" s="18">
        <v>11471620.74</v>
      </c>
      <c r="D499" s="18">
        <v>15518040</v>
      </c>
      <c r="E499" s="18">
        <v>13494349.890000001</v>
      </c>
      <c r="F499" s="19">
        <f t="shared" si="100"/>
        <v>117.63246184514291</v>
      </c>
      <c r="G499" s="19">
        <f t="shared" si="101"/>
        <v>86.959112684333846</v>
      </c>
      <c r="H499" s="20">
        <f t="shared" si="102"/>
        <v>2022729.1500000004</v>
      </c>
      <c r="J499" s="38"/>
    </row>
    <row r="500" spans="1:10" ht="12.75" customHeight="1" x14ac:dyDescent="0.25">
      <c r="A500" s="24" t="s">
        <v>159</v>
      </c>
      <c r="B500" s="25" t="s">
        <v>3</v>
      </c>
      <c r="C500" s="26">
        <v>11446714.279999999</v>
      </c>
      <c r="D500" s="26">
        <v>15350389</v>
      </c>
      <c r="E500" s="26">
        <v>13464442.6</v>
      </c>
      <c r="F500" s="27">
        <f t="shared" si="100"/>
        <v>117.62713972450092</v>
      </c>
      <c r="G500" s="27">
        <f t="shared" si="101"/>
        <v>87.714015586184814</v>
      </c>
      <c r="H500" s="28">
        <f t="shared" si="102"/>
        <v>2017728.3200000003</v>
      </c>
      <c r="J500" s="38"/>
    </row>
    <row r="501" spans="1:10" ht="12.75" customHeight="1" x14ac:dyDescent="0.25">
      <c r="A501" s="24" t="s">
        <v>160</v>
      </c>
      <c r="B501" s="25" t="s">
        <v>312</v>
      </c>
      <c r="C501" s="26">
        <v>24906.46</v>
      </c>
      <c r="D501" s="26">
        <v>167651</v>
      </c>
      <c r="E501" s="26">
        <v>29907.29</v>
      </c>
      <c r="F501" s="27">
        <f t="shared" si="100"/>
        <v>120.07844551172668</v>
      </c>
      <c r="G501" s="27">
        <f t="shared" si="101"/>
        <v>17.83901676697425</v>
      </c>
      <c r="H501" s="28">
        <f t="shared" si="102"/>
        <v>5000.8300000000017</v>
      </c>
      <c r="J501" s="38"/>
    </row>
    <row r="502" spans="1:10" ht="12.75" customHeight="1" x14ac:dyDescent="0.25">
      <c r="A502" s="22" t="s">
        <v>367</v>
      </c>
      <c r="B502" s="17" t="s">
        <v>130</v>
      </c>
      <c r="C502" s="18">
        <v>13796974.869999999</v>
      </c>
      <c r="D502" s="18">
        <v>16998447</v>
      </c>
      <c r="E502" s="18">
        <v>15327117.300000001</v>
      </c>
      <c r="F502" s="19">
        <f t="shared" si="100"/>
        <v>111.09041977982528</v>
      </c>
      <c r="G502" s="19">
        <f t="shared" si="101"/>
        <v>90.167750618630052</v>
      </c>
      <c r="H502" s="20">
        <f t="shared" si="102"/>
        <v>1530142.4300000016</v>
      </c>
      <c r="J502" s="38"/>
    </row>
    <row r="503" spans="1:10" ht="12.75" customHeight="1" x14ac:dyDescent="0.25">
      <c r="A503" s="24" t="s">
        <v>159</v>
      </c>
      <c r="B503" s="25" t="s">
        <v>3</v>
      </c>
      <c r="C503" s="26">
        <v>13750944.220000001</v>
      </c>
      <c r="D503" s="26">
        <v>16792688</v>
      </c>
      <c r="E503" s="26">
        <v>15159569.6</v>
      </c>
      <c r="F503" s="27">
        <f t="shared" si="100"/>
        <v>110.24384476777405</v>
      </c>
      <c r="G503" s="27">
        <f t="shared" si="101"/>
        <v>90.274824375942671</v>
      </c>
      <c r="H503" s="28">
        <f t="shared" si="102"/>
        <v>1408625.379999999</v>
      </c>
      <c r="J503" s="38"/>
    </row>
    <row r="504" spans="1:10" ht="12.75" customHeight="1" x14ac:dyDescent="0.25">
      <c r="A504" s="24" t="s">
        <v>160</v>
      </c>
      <c r="B504" s="25" t="s">
        <v>312</v>
      </c>
      <c r="C504" s="26">
        <v>46030.65</v>
      </c>
      <c r="D504" s="26">
        <v>205759</v>
      </c>
      <c r="E504" s="26">
        <v>167547.70000000001</v>
      </c>
      <c r="F504" s="27">
        <f t="shared" si="100"/>
        <v>363.99160124829871</v>
      </c>
      <c r="G504" s="27">
        <f t="shared" si="101"/>
        <v>81.429099091655772</v>
      </c>
      <c r="H504" s="28">
        <f t="shared" si="102"/>
        <v>121517.05000000002</v>
      </c>
      <c r="J504" s="38"/>
    </row>
    <row r="505" spans="1:10" ht="12.75" customHeight="1" x14ac:dyDescent="0.25">
      <c r="A505" s="22" t="s">
        <v>368</v>
      </c>
      <c r="B505" s="17" t="s">
        <v>131</v>
      </c>
      <c r="C505" s="18">
        <v>111986393.06</v>
      </c>
      <c r="D505" s="18">
        <v>147721518</v>
      </c>
      <c r="E505" s="18">
        <v>130783226.11</v>
      </c>
      <c r="F505" s="19">
        <f t="shared" si="100"/>
        <v>116.78492586142053</v>
      </c>
      <c r="G505" s="19">
        <f t="shared" si="101"/>
        <v>88.533632662778345</v>
      </c>
      <c r="H505" s="20">
        <f t="shared" si="102"/>
        <v>18796833.049999997</v>
      </c>
      <c r="J505" s="38"/>
    </row>
    <row r="506" spans="1:10" ht="12.75" customHeight="1" x14ac:dyDescent="0.25">
      <c r="A506" s="24" t="s">
        <v>159</v>
      </c>
      <c r="B506" s="25" t="s">
        <v>3</v>
      </c>
      <c r="C506" s="26">
        <v>111836034.55</v>
      </c>
      <c r="D506" s="26">
        <v>145586111</v>
      </c>
      <c r="E506" s="26">
        <v>129712092.59999999</v>
      </c>
      <c r="F506" s="27">
        <f t="shared" si="100"/>
        <v>115.98416657200762</v>
      </c>
      <c r="G506" s="27">
        <f t="shared" si="101"/>
        <v>89.096474731713926</v>
      </c>
      <c r="H506" s="28">
        <f t="shared" si="102"/>
        <v>17876058.049999997</v>
      </c>
      <c r="J506" s="38"/>
    </row>
    <row r="507" spans="1:10" ht="12.75" customHeight="1" x14ac:dyDescent="0.25">
      <c r="A507" s="24" t="s">
        <v>160</v>
      </c>
      <c r="B507" s="25" t="s">
        <v>312</v>
      </c>
      <c r="C507" s="26">
        <v>150358.51</v>
      </c>
      <c r="D507" s="26">
        <v>2135407</v>
      </c>
      <c r="E507" s="26">
        <v>1071133.51</v>
      </c>
      <c r="F507" s="27">
        <f t="shared" si="100"/>
        <v>712.38635578391938</v>
      </c>
      <c r="G507" s="27">
        <f t="shared" si="101"/>
        <v>50.160625585661187</v>
      </c>
      <c r="H507" s="28">
        <f t="shared" si="102"/>
        <v>920775</v>
      </c>
      <c r="J507" s="38"/>
    </row>
    <row r="508" spans="1:10" ht="12.75" customHeight="1" x14ac:dyDescent="0.25">
      <c r="A508" s="22" t="s">
        <v>369</v>
      </c>
      <c r="B508" s="17" t="s">
        <v>132</v>
      </c>
      <c r="C508" s="18">
        <v>27202548.969999999</v>
      </c>
      <c r="D508" s="18">
        <v>36823740</v>
      </c>
      <c r="E508" s="18">
        <v>32425013.859999999</v>
      </c>
      <c r="F508" s="19">
        <f t="shared" si="100"/>
        <v>119.19843943947875</v>
      </c>
      <c r="G508" s="19">
        <f t="shared" si="101"/>
        <v>88.054645888766331</v>
      </c>
      <c r="H508" s="20">
        <f t="shared" si="102"/>
        <v>5222464.8900000006</v>
      </c>
      <c r="J508" s="38"/>
    </row>
    <row r="509" spans="1:10" ht="12.75" customHeight="1" x14ac:dyDescent="0.25">
      <c r="A509" s="24" t="s">
        <v>159</v>
      </c>
      <c r="B509" s="25" t="s">
        <v>3</v>
      </c>
      <c r="C509" s="26">
        <v>27134730.5</v>
      </c>
      <c r="D509" s="26">
        <v>36319880</v>
      </c>
      <c r="E509" s="26">
        <v>32212580.82</v>
      </c>
      <c r="F509" s="27">
        <f t="shared" si="100"/>
        <v>118.71347246290138</v>
      </c>
      <c r="G509" s="27">
        <f t="shared" si="101"/>
        <v>88.691319519778148</v>
      </c>
      <c r="H509" s="28">
        <f t="shared" si="102"/>
        <v>5077850.32</v>
      </c>
      <c r="J509" s="38"/>
    </row>
    <row r="510" spans="1:10" ht="12.75" customHeight="1" x14ac:dyDescent="0.25">
      <c r="A510" s="24" t="s">
        <v>160</v>
      </c>
      <c r="B510" s="25" t="s">
        <v>312</v>
      </c>
      <c r="C510" s="26">
        <v>67818.47</v>
      </c>
      <c r="D510" s="26">
        <v>503860</v>
      </c>
      <c r="E510" s="26">
        <v>212433.04</v>
      </c>
      <c r="F510" s="27">
        <f t="shared" si="100"/>
        <v>313.23773597369564</v>
      </c>
      <c r="G510" s="27">
        <f t="shared" si="101"/>
        <v>42.161124121779864</v>
      </c>
      <c r="H510" s="28">
        <f t="shared" si="102"/>
        <v>144614.57</v>
      </c>
      <c r="J510" s="38"/>
    </row>
    <row r="511" spans="1:10" ht="12.75" customHeight="1" x14ac:dyDescent="0.25">
      <c r="A511" s="22" t="s">
        <v>370</v>
      </c>
      <c r="B511" s="17" t="s">
        <v>133</v>
      </c>
      <c r="C511" s="18">
        <v>3461782.13</v>
      </c>
      <c r="D511" s="18">
        <v>4557133</v>
      </c>
      <c r="E511" s="18">
        <v>3941474.69</v>
      </c>
      <c r="F511" s="19">
        <f t="shared" si="100"/>
        <v>113.85680964272584</v>
      </c>
      <c r="G511" s="19">
        <f t="shared" si="101"/>
        <v>86.490227298610762</v>
      </c>
      <c r="H511" s="20">
        <f t="shared" si="102"/>
        <v>479692.56000000006</v>
      </c>
      <c r="J511" s="38"/>
    </row>
    <row r="512" spans="1:10" ht="12.75" customHeight="1" x14ac:dyDescent="0.25">
      <c r="A512" s="24" t="s">
        <v>159</v>
      </c>
      <c r="B512" s="25" t="s">
        <v>3</v>
      </c>
      <c r="C512" s="26">
        <v>3448396.94</v>
      </c>
      <c r="D512" s="26">
        <v>4515660</v>
      </c>
      <c r="E512" s="26">
        <v>3908349.22</v>
      </c>
      <c r="F512" s="27">
        <f t="shared" si="100"/>
        <v>113.33814778295218</v>
      </c>
      <c r="G512" s="27">
        <f t="shared" si="101"/>
        <v>86.551007383195383</v>
      </c>
      <c r="H512" s="28">
        <f t="shared" si="102"/>
        <v>459952.28000000026</v>
      </c>
      <c r="J512" s="38"/>
    </row>
    <row r="513" spans="1:10" ht="12.75" customHeight="1" x14ac:dyDescent="0.25">
      <c r="A513" s="24" t="s">
        <v>160</v>
      </c>
      <c r="B513" s="25" t="s">
        <v>312</v>
      </c>
      <c r="C513" s="26">
        <v>13385.19</v>
      </c>
      <c r="D513" s="26">
        <v>41473</v>
      </c>
      <c r="E513" s="26">
        <v>33125.47</v>
      </c>
      <c r="F513" s="27">
        <f t="shared" ref="F513" si="112">IF(C513=0,"x",E513/C513*100)</f>
        <v>247.47851916932072</v>
      </c>
      <c r="G513" s="27">
        <f t="shared" ref="G513" si="113">IF(D513=0,"x",E513/D513*100)</f>
        <v>79.872374798061401</v>
      </c>
      <c r="H513" s="28">
        <f t="shared" ref="H513" si="114">+E513-C513</f>
        <v>19740.28</v>
      </c>
      <c r="J513" s="38"/>
    </row>
    <row r="514" spans="1:10" ht="12.75" customHeight="1" x14ac:dyDescent="0.25">
      <c r="A514" s="22" t="s">
        <v>371</v>
      </c>
      <c r="B514" s="17" t="s">
        <v>98</v>
      </c>
      <c r="C514" s="18">
        <v>740630.07</v>
      </c>
      <c r="D514" s="18">
        <v>2104133</v>
      </c>
      <c r="E514" s="18">
        <v>1188339.49</v>
      </c>
      <c r="F514" s="27">
        <f t="shared" ref="F514:F516" si="115">IF(C514=0,"x",E514/C514*100)</f>
        <v>160.44980323307695</v>
      </c>
      <c r="G514" s="27">
        <f t="shared" ref="G514:G516" si="116">IF(D514=0,"x",E514/D514*100)</f>
        <v>56.476443741911751</v>
      </c>
      <c r="H514" s="28">
        <f t="shared" ref="H514:H516" si="117">+E514-C514</f>
        <v>447709.42000000004</v>
      </c>
      <c r="J514" s="38"/>
    </row>
    <row r="515" spans="1:10" ht="12.75" customHeight="1" x14ac:dyDescent="0.25">
      <c r="A515" s="24" t="s">
        <v>159</v>
      </c>
      <c r="B515" s="25" t="s">
        <v>3</v>
      </c>
      <c r="C515" s="26">
        <v>734023.9</v>
      </c>
      <c r="D515" s="26">
        <v>2080908</v>
      </c>
      <c r="E515" s="26">
        <v>1176882.49</v>
      </c>
      <c r="F515" s="27">
        <f t="shared" si="115"/>
        <v>160.33299324449791</v>
      </c>
      <c r="G515" s="27">
        <f t="shared" si="116"/>
        <v>56.556199985775436</v>
      </c>
      <c r="H515" s="28">
        <f t="shared" si="117"/>
        <v>442858.58999999997</v>
      </c>
      <c r="J515" s="38"/>
    </row>
    <row r="516" spans="1:10" ht="12.75" customHeight="1" x14ac:dyDescent="0.25">
      <c r="A516" s="24" t="s">
        <v>160</v>
      </c>
      <c r="B516" s="25" t="s">
        <v>312</v>
      </c>
      <c r="C516" s="26">
        <v>6606.17</v>
      </c>
      <c r="D516" s="26">
        <v>23225</v>
      </c>
      <c r="E516" s="26">
        <v>11457</v>
      </c>
      <c r="F516" s="27">
        <f t="shared" si="115"/>
        <v>173.42877945920253</v>
      </c>
      <c r="G516" s="27">
        <f t="shared" si="116"/>
        <v>49.330462863293867</v>
      </c>
      <c r="H516" s="28">
        <f t="shared" si="117"/>
        <v>4850.83</v>
      </c>
      <c r="J516" s="38"/>
    </row>
    <row r="517" spans="1:10" ht="12.75" customHeight="1" x14ac:dyDescent="0.25">
      <c r="A517" s="22" t="s">
        <v>443</v>
      </c>
      <c r="B517" s="17" t="s">
        <v>444</v>
      </c>
      <c r="C517" s="18"/>
      <c r="D517" s="18">
        <v>101107</v>
      </c>
      <c r="E517" s="18">
        <v>4712.75</v>
      </c>
      <c r="F517" s="27" t="str">
        <f t="shared" ref="F517:F519" si="118">IF(C517=0,"x",E517/C517*100)</f>
        <v>x</v>
      </c>
      <c r="G517" s="27">
        <f t="shared" ref="G517:G519" si="119">IF(D517=0,"x",E517/D517*100)</f>
        <v>4.6611510577902617</v>
      </c>
      <c r="H517" s="28">
        <f t="shared" ref="H517:H519" si="120">+E517-C517</f>
        <v>4712.75</v>
      </c>
      <c r="J517" s="38"/>
    </row>
    <row r="518" spans="1:10" ht="12.75" customHeight="1" x14ac:dyDescent="0.25">
      <c r="A518" s="24" t="s">
        <v>159</v>
      </c>
      <c r="B518" s="25" t="s">
        <v>3</v>
      </c>
      <c r="C518" s="26"/>
      <c r="D518" s="26">
        <v>98123</v>
      </c>
      <c r="E518" s="26">
        <v>4712.75</v>
      </c>
      <c r="F518" s="27" t="str">
        <f t="shared" si="118"/>
        <v>x</v>
      </c>
      <c r="G518" s="27">
        <f t="shared" si="119"/>
        <v>4.8029004412828797</v>
      </c>
      <c r="H518" s="28">
        <f t="shared" si="120"/>
        <v>4712.75</v>
      </c>
      <c r="J518" s="38"/>
    </row>
    <row r="519" spans="1:10" ht="12.75" customHeight="1" x14ac:dyDescent="0.25">
      <c r="A519" s="24" t="s">
        <v>160</v>
      </c>
      <c r="B519" s="25" t="s">
        <v>312</v>
      </c>
      <c r="C519" s="26"/>
      <c r="D519" s="26">
        <v>2984</v>
      </c>
      <c r="E519" s="26"/>
      <c r="F519" s="27" t="str">
        <f t="shared" si="118"/>
        <v>x</v>
      </c>
      <c r="G519" s="27">
        <f t="shared" si="119"/>
        <v>0</v>
      </c>
      <c r="H519" s="28">
        <f t="shared" si="120"/>
        <v>0</v>
      </c>
      <c r="J519" s="38"/>
    </row>
    <row r="520" spans="1:10" ht="12.75" customHeight="1" x14ac:dyDescent="0.25">
      <c r="A520" s="16" t="s">
        <v>288</v>
      </c>
      <c r="B520" s="17" t="s">
        <v>134</v>
      </c>
      <c r="C520" s="29">
        <v>1759561.35</v>
      </c>
      <c r="D520" s="29">
        <v>2478050</v>
      </c>
      <c r="E520" s="29">
        <v>2055676.45</v>
      </c>
      <c r="F520" s="27">
        <f t="shared" ref="F520" si="121">IF(C520=0,"x",E520/C520*100)</f>
        <v>116.82891591134346</v>
      </c>
      <c r="G520" s="27">
        <f t="shared" ref="G520" si="122">IF(D520=0,"x",E520/D520*100)</f>
        <v>82.955406468796028</v>
      </c>
      <c r="H520" s="28">
        <f t="shared" ref="H520" si="123">+E520-C520</f>
        <v>296115.09999999986</v>
      </c>
      <c r="J520" s="38"/>
    </row>
    <row r="521" spans="1:10" ht="12.75" customHeight="1" x14ac:dyDescent="0.25">
      <c r="A521" s="22" t="s">
        <v>289</v>
      </c>
      <c r="B521" s="17" t="s">
        <v>135</v>
      </c>
      <c r="C521" s="18">
        <v>1759561.35</v>
      </c>
      <c r="D521" s="18">
        <v>2478050</v>
      </c>
      <c r="E521" s="18">
        <v>2055676.45</v>
      </c>
      <c r="F521" s="19">
        <f t="shared" si="100"/>
        <v>116.82891591134346</v>
      </c>
      <c r="G521" s="19">
        <f t="shared" si="101"/>
        <v>82.955406468796028</v>
      </c>
      <c r="H521" s="20">
        <f t="shared" si="102"/>
        <v>296115.09999999986</v>
      </c>
      <c r="J521" s="38"/>
    </row>
    <row r="522" spans="1:10" ht="12.75" customHeight="1" x14ac:dyDescent="0.25">
      <c r="A522" s="24" t="s">
        <v>159</v>
      </c>
      <c r="B522" s="25" t="s">
        <v>3</v>
      </c>
      <c r="C522" s="26">
        <v>1747376.82</v>
      </c>
      <c r="D522" s="26">
        <v>2471433</v>
      </c>
      <c r="E522" s="26">
        <v>2049651.85</v>
      </c>
      <c r="F522" s="27">
        <f t="shared" si="100"/>
        <v>117.29878904997722</v>
      </c>
      <c r="G522" s="27">
        <f t="shared" si="101"/>
        <v>82.933741274798876</v>
      </c>
      <c r="H522" s="28">
        <f t="shared" si="102"/>
        <v>302275.03000000003</v>
      </c>
      <c r="J522" s="38"/>
    </row>
    <row r="523" spans="1:10" ht="12.75" customHeight="1" x14ac:dyDescent="0.25">
      <c r="A523" s="24" t="s">
        <v>160</v>
      </c>
      <c r="B523" s="25" t="s">
        <v>312</v>
      </c>
      <c r="C523" s="26">
        <v>12184.53</v>
      </c>
      <c r="D523" s="26">
        <v>6617</v>
      </c>
      <c r="E523" s="26">
        <v>6024.6</v>
      </c>
      <c r="F523" s="27">
        <f t="shared" si="100"/>
        <v>49.444664669051654</v>
      </c>
      <c r="G523" s="27">
        <f t="shared" si="101"/>
        <v>91.047302402901622</v>
      </c>
      <c r="H523" s="28">
        <f t="shared" si="102"/>
        <v>-6159.93</v>
      </c>
      <c r="J523" s="38"/>
    </row>
    <row r="524" spans="1:10" ht="12.75" customHeight="1" x14ac:dyDescent="0.25">
      <c r="A524" s="16" t="s">
        <v>290</v>
      </c>
      <c r="B524" s="17" t="s">
        <v>136</v>
      </c>
      <c r="C524" s="29">
        <v>732189.83</v>
      </c>
      <c r="D524" s="29">
        <v>949266</v>
      </c>
      <c r="E524" s="29">
        <v>800532.71</v>
      </c>
      <c r="F524" s="19">
        <f t="shared" si="100"/>
        <v>109.33403841460077</v>
      </c>
      <c r="G524" s="19">
        <f t="shared" si="101"/>
        <v>84.331758432304539</v>
      </c>
      <c r="H524" s="30">
        <f t="shared" si="102"/>
        <v>68342.880000000005</v>
      </c>
      <c r="J524" s="38"/>
    </row>
    <row r="525" spans="1:10" ht="12.75" customHeight="1" x14ac:dyDescent="0.25">
      <c r="A525" s="22" t="s">
        <v>291</v>
      </c>
      <c r="B525" s="17" t="s">
        <v>137</v>
      </c>
      <c r="C525" s="18">
        <v>732189.83</v>
      </c>
      <c r="D525" s="18">
        <v>949266</v>
      </c>
      <c r="E525" s="18">
        <v>800532.71</v>
      </c>
      <c r="F525" s="19">
        <f t="shared" si="100"/>
        <v>109.33403841460077</v>
      </c>
      <c r="G525" s="19">
        <f t="shared" si="101"/>
        <v>84.331758432304539</v>
      </c>
      <c r="H525" s="20">
        <f t="shared" si="102"/>
        <v>68342.880000000005</v>
      </c>
      <c r="J525" s="38"/>
    </row>
    <row r="526" spans="1:10" ht="12.75" customHeight="1" x14ac:dyDescent="0.25">
      <c r="A526" s="24" t="s">
        <v>159</v>
      </c>
      <c r="B526" s="25" t="s">
        <v>3</v>
      </c>
      <c r="C526" s="26">
        <v>728153.18</v>
      </c>
      <c r="D526" s="26">
        <v>937056</v>
      </c>
      <c r="E526" s="26">
        <v>793213.24</v>
      </c>
      <c r="F526" s="27">
        <f t="shared" si="100"/>
        <v>108.93494140889419</v>
      </c>
      <c r="G526" s="27">
        <f t="shared" si="101"/>
        <v>84.649502270942179</v>
      </c>
      <c r="H526" s="28">
        <f t="shared" si="102"/>
        <v>65060.059999999939</v>
      </c>
      <c r="J526" s="38"/>
    </row>
    <row r="527" spans="1:10" ht="12.75" customHeight="1" x14ac:dyDescent="0.25">
      <c r="A527" s="24" t="s">
        <v>160</v>
      </c>
      <c r="B527" s="25" t="s">
        <v>312</v>
      </c>
      <c r="C527" s="26">
        <v>4036.65</v>
      </c>
      <c r="D527" s="26">
        <v>12210</v>
      </c>
      <c r="E527" s="26">
        <v>7319.47</v>
      </c>
      <c r="F527" s="27">
        <f t="shared" si="100"/>
        <v>181.32535642178539</v>
      </c>
      <c r="G527" s="27">
        <f t="shared" si="101"/>
        <v>59.946519246519244</v>
      </c>
      <c r="H527" s="28">
        <f t="shared" si="102"/>
        <v>3282.82</v>
      </c>
      <c r="J527" s="38"/>
    </row>
    <row r="528" spans="1:10" ht="12.75" customHeight="1" x14ac:dyDescent="0.25">
      <c r="A528" s="16" t="s">
        <v>292</v>
      </c>
      <c r="B528" s="17" t="s">
        <v>138</v>
      </c>
      <c r="C528" s="29">
        <v>366663.22</v>
      </c>
      <c r="D528" s="29">
        <v>1396532</v>
      </c>
      <c r="E528" s="29">
        <v>1044549.69</v>
      </c>
      <c r="F528" s="19">
        <f t="shared" si="100"/>
        <v>284.87986605255907</v>
      </c>
      <c r="G528" s="19">
        <f t="shared" si="101"/>
        <v>74.79597245175907</v>
      </c>
      <c r="H528" s="30">
        <f t="shared" si="102"/>
        <v>677886.47</v>
      </c>
      <c r="J528" s="38"/>
    </row>
    <row r="529" spans="1:10" ht="12.75" customHeight="1" x14ac:dyDescent="0.25">
      <c r="A529" s="22" t="s">
        <v>293</v>
      </c>
      <c r="B529" s="17" t="s">
        <v>139</v>
      </c>
      <c r="C529" s="18">
        <v>366663.22</v>
      </c>
      <c r="D529" s="18">
        <v>1396532</v>
      </c>
      <c r="E529" s="18">
        <v>1044549.69</v>
      </c>
      <c r="F529" s="19">
        <f t="shared" si="100"/>
        <v>284.87986605255907</v>
      </c>
      <c r="G529" s="19">
        <f t="shared" si="101"/>
        <v>74.79597245175907</v>
      </c>
      <c r="H529" s="20">
        <f t="shared" si="102"/>
        <v>677886.47</v>
      </c>
      <c r="J529" s="38"/>
    </row>
    <row r="530" spans="1:10" ht="12.75" customHeight="1" x14ac:dyDescent="0.25">
      <c r="A530" s="24" t="s">
        <v>159</v>
      </c>
      <c r="B530" s="25" t="s">
        <v>3</v>
      </c>
      <c r="C530" s="26">
        <v>360866.9</v>
      </c>
      <c r="D530" s="26">
        <v>1384307</v>
      </c>
      <c r="E530" s="26">
        <v>1036816</v>
      </c>
      <c r="F530" s="27">
        <f t="shared" si="100"/>
        <v>287.31257979049889</v>
      </c>
      <c r="G530" s="27">
        <f t="shared" si="101"/>
        <v>74.897836968244761</v>
      </c>
      <c r="H530" s="28">
        <f t="shared" si="102"/>
        <v>675949.1</v>
      </c>
      <c r="J530" s="38"/>
    </row>
    <row r="531" spans="1:10" ht="12.75" customHeight="1" x14ac:dyDescent="0.25">
      <c r="A531" s="24" t="s">
        <v>160</v>
      </c>
      <c r="B531" s="25" t="s">
        <v>312</v>
      </c>
      <c r="C531" s="26">
        <v>5796.32</v>
      </c>
      <c r="D531" s="26">
        <v>12225</v>
      </c>
      <c r="E531" s="26">
        <v>7733.69</v>
      </c>
      <c r="F531" s="27">
        <f t="shared" si="100"/>
        <v>133.42413807381234</v>
      </c>
      <c r="G531" s="27">
        <f t="shared" si="101"/>
        <v>63.261267893660531</v>
      </c>
      <c r="H531" s="28">
        <f t="shared" si="102"/>
        <v>1937.37</v>
      </c>
      <c r="J531" s="38"/>
    </row>
    <row r="532" spans="1:10" ht="12.75" customHeight="1" x14ac:dyDescent="0.25">
      <c r="A532" s="16" t="s">
        <v>294</v>
      </c>
      <c r="B532" s="17" t="s">
        <v>140</v>
      </c>
      <c r="C532" s="29">
        <v>637484.26</v>
      </c>
      <c r="D532" s="29">
        <v>808933</v>
      </c>
      <c r="E532" s="29">
        <v>617941.52</v>
      </c>
      <c r="F532" s="19">
        <f t="shared" si="100"/>
        <v>96.934396466510407</v>
      </c>
      <c r="G532" s="19">
        <f t="shared" si="101"/>
        <v>76.389703473588042</v>
      </c>
      <c r="H532" s="30">
        <f t="shared" si="102"/>
        <v>-19542.739999999991</v>
      </c>
      <c r="J532" s="38"/>
    </row>
    <row r="533" spans="1:10" ht="12.75" customHeight="1" x14ac:dyDescent="0.25">
      <c r="A533" s="22" t="s">
        <v>295</v>
      </c>
      <c r="B533" s="17" t="s">
        <v>141</v>
      </c>
      <c r="C533" s="18">
        <v>637484.26</v>
      </c>
      <c r="D533" s="18">
        <v>808933</v>
      </c>
      <c r="E533" s="18">
        <v>617941.52</v>
      </c>
      <c r="F533" s="19">
        <f t="shared" si="100"/>
        <v>96.934396466510407</v>
      </c>
      <c r="G533" s="19">
        <f t="shared" si="101"/>
        <v>76.389703473588042</v>
      </c>
      <c r="H533" s="20">
        <f t="shared" si="102"/>
        <v>-19542.739999999991</v>
      </c>
      <c r="J533" s="38"/>
    </row>
    <row r="534" spans="1:10" ht="12.75" customHeight="1" x14ac:dyDescent="0.25">
      <c r="A534" s="24" t="s">
        <v>159</v>
      </c>
      <c r="B534" s="25" t="s">
        <v>3</v>
      </c>
      <c r="C534" s="26">
        <v>611286.5</v>
      </c>
      <c r="D534" s="26">
        <v>784379</v>
      </c>
      <c r="E534" s="26">
        <v>617941.52</v>
      </c>
      <c r="F534" s="27">
        <f t="shared" si="100"/>
        <v>101.08869081846237</v>
      </c>
      <c r="G534" s="27">
        <f t="shared" si="101"/>
        <v>78.780987252335933</v>
      </c>
      <c r="H534" s="28">
        <f t="shared" si="102"/>
        <v>6655.0200000000186</v>
      </c>
      <c r="J534" s="38"/>
    </row>
    <row r="535" spans="1:10" ht="12.75" customHeight="1" x14ac:dyDescent="0.25">
      <c r="A535" s="24" t="s">
        <v>160</v>
      </c>
      <c r="B535" s="25" t="s">
        <v>312</v>
      </c>
      <c r="C535" s="26">
        <v>26197.759999999998</v>
      </c>
      <c r="D535" s="26">
        <v>24554</v>
      </c>
      <c r="E535" s="26"/>
      <c r="F535" s="27">
        <f t="shared" si="100"/>
        <v>0</v>
      </c>
      <c r="G535" s="27">
        <f t="shared" si="101"/>
        <v>0</v>
      </c>
      <c r="H535" s="28">
        <f t="shared" si="102"/>
        <v>-26197.759999999998</v>
      </c>
      <c r="J535" s="38"/>
    </row>
    <row r="536" spans="1:10" ht="12.75" customHeight="1" x14ac:dyDescent="0.25">
      <c r="A536" s="16" t="s">
        <v>296</v>
      </c>
      <c r="B536" s="17" t="s">
        <v>142</v>
      </c>
      <c r="C536" s="29">
        <v>13877611.970000001</v>
      </c>
      <c r="D536" s="29">
        <v>17427921</v>
      </c>
      <c r="E536" s="29">
        <v>14349470.869999999</v>
      </c>
      <c r="F536" s="19">
        <f t="shared" si="100"/>
        <v>103.40014478730232</v>
      </c>
      <c r="G536" s="19">
        <f t="shared" si="101"/>
        <v>82.336102338311036</v>
      </c>
      <c r="H536" s="30">
        <f t="shared" si="102"/>
        <v>471858.89999999851</v>
      </c>
      <c r="J536" s="38"/>
    </row>
    <row r="537" spans="1:10" ht="12.75" customHeight="1" x14ac:dyDescent="0.25">
      <c r="A537" s="22" t="s">
        <v>297</v>
      </c>
      <c r="B537" s="17" t="s">
        <v>143</v>
      </c>
      <c r="C537" s="18">
        <v>13877611.970000001</v>
      </c>
      <c r="D537" s="18">
        <v>17427921</v>
      </c>
      <c r="E537" s="18">
        <v>14349470.869999999</v>
      </c>
      <c r="F537" s="19">
        <f t="shared" si="100"/>
        <v>103.40014478730232</v>
      </c>
      <c r="G537" s="19">
        <f t="shared" si="101"/>
        <v>82.336102338311036</v>
      </c>
      <c r="H537" s="20">
        <f t="shared" si="102"/>
        <v>471858.89999999851</v>
      </c>
      <c r="J537" s="38"/>
    </row>
    <row r="538" spans="1:10" ht="12.75" customHeight="1" x14ac:dyDescent="0.25">
      <c r="A538" s="24" t="s">
        <v>159</v>
      </c>
      <c r="B538" s="25" t="s">
        <v>3</v>
      </c>
      <c r="C538" s="26">
        <v>11291470.970000001</v>
      </c>
      <c r="D538" s="26">
        <v>16344784</v>
      </c>
      <c r="E538" s="26">
        <v>13723356.560000001</v>
      </c>
      <c r="F538" s="27">
        <f t="shared" si="100"/>
        <v>121.53736742060633</v>
      </c>
      <c r="G538" s="27">
        <f t="shared" si="101"/>
        <v>83.961688083488909</v>
      </c>
      <c r="H538" s="28">
        <f t="shared" si="102"/>
        <v>2431885.59</v>
      </c>
      <c r="J538" s="38"/>
    </row>
    <row r="539" spans="1:10" ht="12.75" customHeight="1" x14ac:dyDescent="0.25">
      <c r="A539" s="24" t="s">
        <v>160</v>
      </c>
      <c r="B539" s="25" t="s">
        <v>312</v>
      </c>
      <c r="C539" s="26">
        <v>2586141</v>
      </c>
      <c r="D539" s="26">
        <v>1083137</v>
      </c>
      <c r="E539" s="26">
        <v>626114.31000000006</v>
      </c>
      <c r="F539" s="27">
        <f t="shared" si="100"/>
        <v>24.210370200232703</v>
      </c>
      <c r="G539" s="27">
        <f t="shared" si="101"/>
        <v>57.805643238112999</v>
      </c>
      <c r="H539" s="28">
        <f t="shared" si="102"/>
        <v>-1960026.69</v>
      </c>
      <c r="J539" s="38"/>
    </row>
    <row r="540" spans="1:10" ht="12.75" customHeight="1" x14ac:dyDescent="0.25">
      <c r="A540" s="16" t="s">
        <v>298</v>
      </c>
      <c r="B540" s="17" t="s">
        <v>144</v>
      </c>
      <c r="C540" s="29">
        <v>9576843.3300000001</v>
      </c>
      <c r="D540" s="29">
        <v>14406098</v>
      </c>
      <c r="E540" s="29">
        <v>9670781.5700000003</v>
      </c>
      <c r="F540" s="19">
        <f t="shared" si="100"/>
        <v>100.98088938873767</v>
      </c>
      <c r="G540" s="19">
        <f t="shared" si="101"/>
        <v>67.129777751060701</v>
      </c>
      <c r="H540" s="30">
        <f t="shared" si="102"/>
        <v>93938.240000000224</v>
      </c>
      <c r="J540" s="38"/>
    </row>
    <row r="541" spans="1:10" ht="12.75" customHeight="1" x14ac:dyDescent="0.25">
      <c r="A541" s="22" t="s">
        <v>299</v>
      </c>
      <c r="B541" s="17" t="s">
        <v>145</v>
      </c>
      <c r="C541" s="18">
        <v>9576843.3300000001</v>
      </c>
      <c r="D541" s="18">
        <v>14406098</v>
      </c>
      <c r="E541" s="18">
        <v>9670781.5700000003</v>
      </c>
      <c r="F541" s="19">
        <f t="shared" si="100"/>
        <v>100.98088938873767</v>
      </c>
      <c r="G541" s="19">
        <f t="shared" si="101"/>
        <v>67.129777751060701</v>
      </c>
      <c r="H541" s="20">
        <f t="shared" si="102"/>
        <v>93938.240000000224</v>
      </c>
      <c r="J541" s="38"/>
    </row>
    <row r="542" spans="1:10" ht="12.75" customHeight="1" x14ac:dyDescent="0.25">
      <c r="A542" s="24" t="s">
        <v>159</v>
      </c>
      <c r="B542" s="25" t="s">
        <v>3</v>
      </c>
      <c r="C542" s="26">
        <v>8762266.2599999998</v>
      </c>
      <c r="D542" s="26">
        <v>10642122</v>
      </c>
      <c r="E542" s="26">
        <v>9094540.6799999997</v>
      </c>
      <c r="F542" s="27">
        <f t="shared" si="100"/>
        <v>103.79210594771405</v>
      </c>
      <c r="G542" s="27">
        <f t="shared" si="101"/>
        <v>85.457962988960276</v>
      </c>
      <c r="H542" s="28">
        <f t="shared" si="102"/>
        <v>332274.41999999993</v>
      </c>
      <c r="J542" s="38"/>
    </row>
    <row r="543" spans="1:10" ht="12.75" customHeight="1" x14ac:dyDescent="0.25">
      <c r="A543" s="24" t="s">
        <v>160</v>
      </c>
      <c r="B543" s="25" t="s">
        <v>312</v>
      </c>
      <c r="C543" s="26">
        <v>814577.07</v>
      </c>
      <c r="D543" s="26">
        <v>3763976</v>
      </c>
      <c r="E543" s="26">
        <v>576240.89</v>
      </c>
      <c r="F543" s="27">
        <f t="shared" si="100"/>
        <v>70.74111354497127</v>
      </c>
      <c r="G543" s="27">
        <f t="shared" si="101"/>
        <v>15.309366744102512</v>
      </c>
      <c r="H543" s="28">
        <f t="shared" si="102"/>
        <v>-238336.17999999993</v>
      </c>
      <c r="J543" s="38"/>
    </row>
    <row r="544" spans="1:10" ht="12.75" customHeight="1" x14ac:dyDescent="0.25">
      <c r="A544" s="16" t="s">
        <v>300</v>
      </c>
      <c r="B544" s="17" t="s">
        <v>146</v>
      </c>
      <c r="C544" s="29">
        <v>1228522.79</v>
      </c>
      <c r="D544" s="29">
        <v>1798245</v>
      </c>
      <c r="E544" s="29">
        <v>1433246.07</v>
      </c>
      <c r="F544" s="19">
        <f t="shared" si="100"/>
        <v>116.66418251793277</v>
      </c>
      <c r="G544" s="19">
        <f t="shared" si="101"/>
        <v>79.702491595972745</v>
      </c>
      <c r="H544" s="30">
        <f t="shared" si="102"/>
        <v>204723.28000000003</v>
      </c>
      <c r="J544" s="38"/>
    </row>
    <row r="545" spans="1:10" ht="12.75" customHeight="1" x14ac:dyDescent="0.25">
      <c r="A545" s="22" t="s">
        <v>301</v>
      </c>
      <c r="B545" s="17" t="s">
        <v>147</v>
      </c>
      <c r="C545" s="18">
        <v>1228522.79</v>
      </c>
      <c r="D545" s="18">
        <v>1798245</v>
      </c>
      <c r="E545" s="18">
        <v>1433246.07</v>
      </c>
      <c r="F545" s="19">
        <f t="shared" si="100"/>
        <v>116.66418251793277</v>
      </c>
      <c r="G545" s="19">
        <f t="shared" si="101"/>
        <v>79.702491595972745</v>
      </c>
      <c r="H545" s="20">
        <f t="shared" si="102"/>
        <v>204723.28000000003</v>
      </c>
      <c r="J545" s="38"/>
    </row>
    <row r="546" spans="1:10" ht="12.75" customHeight="1" x14ac:dyDescent="0.25">
      <c r="A546" s="24" t="s">
        <v>159</v>
      </c>
      <c r="B546" s="25" t="s">
        <v>3</v>
      </c>
      <c r="C546" s="26">
        <v>1224008.83</v>
      </c>
      <c r="D546" s="26">
        <v>1756541</v>
      </c>
      <c r="E546" s="26">
        <v>1409841.37</v>
      </c>
      <c r="F546" s="27">
        <f t="shared" si="100"/>
        <v>115.18228753300744</v>
      </c>
      <c r="G546" s="27">
        <f t="shared" si="101"/>
        <v>80.26236620722203</v>
      </c>
      <c r="H546" s="28">
        <f t="shared" si="102"/>
        <v>185832.54000000004</v>
      </c>
      <c r="J546" s="38"/>
    </row>
    <row r="547" spans="1:10" ht="12.75" customHeight="1" x14ac:dyDescent="0.25">
      <c r="A547" s="24" t="s">
        <v>160</v>
      </c>
      <c r="B547" s="25" t="s">
        <v>312</v>
      </c>
      <c r="C547" s="26">
        <v>4513.96</v>
      </c>
      <c r="D547" s="26">
        <v>41704</v>
      </c>
      <c r="E547" s="26">
        <v>23404.7</v>
      </c>
      <c r="F547" s="27">
        <f t="shared" si="100"/>
        <v>518.4959547714202</v>
      </c>
      <c r="G547" s="27">
        <f t="shared" si="101"/>
        <v>56.120995587953196</v>
      </c>
      <c r="H547" s="28">
        <f t="shared" si="102"/>
        <v>18890.740000000002</v>
      </c>
      <c r="J547" s="38"/>
    </row>
    <row r="548" spans="1:10" ht="12.75" customHeight="1" x14ac:dyDescent="0.25">
      <c r="A548" s="16" t="s">
        <v>324</v>
      </c>
      <c r="B548" s="17" t="s">
        <v>325</v>
      </c>
      <c r="C548" s="29">
        <v>46674248.490000002</v>
      </c>
      <c r="D548" s="29">
        <v>66431673</v>
      </c>
      <c r="E548" s="29">
        <v>51908593.789999999</v>
      </c>
      <c r="F548" s="19">
        <f t="shared" ref="F548:F551" si="124">IF(C548=0,"x",E548/C548*100)</f>
        <v>111.21463219942676</v>
      </c>
      <c r="G548" s="19">
        <f t="shared" ref="G548:G551" si="125">IF(D548=0,"x",E548/D548*100)</f>
        <v>78.138320842830495</v>
      </c>
      <c r="H548" s="30">
        <f t="shared" ref="H548:H551" si="126">+E548-C548</f>
        <v>5234345.299999997</v>
      </c>
      <c r="J548" s="38"/>
    </row>
    <row r="549" spans="1:10" ht="12.75" customHeight="1" x14ac:dyDescent="0.25">
      <c r="A549" s="22" t="s">
        <v>326</v>
      </c>
      <c r="B549" s="17" t="s">
        <v>327</v>
      </c>
      <c r="C549" s="18">
        <v>46674248.490000002</v>
      </c>
      <c r="D549" s="18">
        <v>66431673</v>
      </c>
      <c r="E549" s="18">
        <v>51908593.789999999</v>
      </c>
      <c r="F549" s="19">
        <f t="shared" si="124"/>
        <v>111.21463219942676</v>
      </c>
      <c r="G549" s="19">
        <f t="shared" si="125"/>
        <v>78.138320842830495</v>
      </c>
      <c r="H549" s="20">
        <f t="shared" si="126"/>
        <v>5234345.299999997</v>
      </c>
      <c r="J549" s="38"/>
    </row>
    <row r="550" spans="1:10" ht="12.75" customHeight="1" x14ac:dyDescent="0.25">
      <c r="A550" s="24" t="s">
        <v>159</v>
      </c>
      <c r="B550" s="25" t="s">
        <v>3</v>
      </c>
      <c r="C550" s="26">
        <v>46245015.57</v>
      </c>
      <c r="D550" s="26">
        <v>63166055</v>
      </c>
      <c r="E550" s="26">
        <v>51304706.630000003</v>
      </c>
      <c r="F550" s="27">
        <f t="shared" si="124"/>
        <v>110.9410516952714</v>
      </c>
      <c r="G550" s="27">
        <f t="shared" si="125"/>
        <v>81.221957948774872</v>
      </c>
      <c r="H550" s="28">
        <f t="shared" si="126"/>
        <v>5059691.0600000024</v>
      </c>
      <c r="J550" s="38"/>
    </row>
    <row r="551" spans="1:10" ht="12.75" customHeight="1" x14ac:dyDescent="0.25">
      <c r="A551" s="24" t="s">
        <v>160</v>
      </c>
      <c r="B551" s="25" t="s">
        <v>312</v>
      </c>
      <c r="C551" s="26">
        <v>429232.92</v>
      </c>
      <c r="D551" s="26">
        <v>3265618</v>
      </c>
      <c r="E551" s="26">
        <v>603887.16</v>
      </c>
      <c r="F551" s="27">
        <f t="shared" si="124"/>
        <v>140.6898520271931</v>
      </c>
      <c r="G551" s="27">
        <f t="shared" si="125"/>
        <v>18.492278031294536</v>
      </c>
      <c r="H551" s="28">
        <f t="shared" si="126"/>
        <v>174654.24000000005</v>
      </c>
      <c r="J551" s="38"/>
    </row>
    <row r="552" spans="1:10" ht="12.75" customHeight="1" x14ac:dyDescent="0.25">
      <c r="A552" s="16" t="s">
        <v>302</v>
      </c>
      <c r="B552" s="17" t="s">
        <v>148</v>
      </c>
      <c r="C552" s="29">
        <v>3456919.04</v>
      </c>
      <c r="D552" s="29">
        <v>4631620</v>
      </c>
      <c r="E552" s="29">
        <v>3820310.66</v>
      </c>
      <c r="F552" s="19">
        <f t="shared" si="100"/>
        <v>110.51200840387632</v>
      </c>
      <c r="G552" s="19">
        <f t="shared" si="101"/>
        <v>82.483249057565175</v>
      </c>
      <c r="H552" s="30">
        <f t="shared" si="102"/>
        <v>363391.62000000011</v>
      </c>
      <c r="J552" s="38"/>
    </row>
    <row r="553" spans="1:10" ht="12.75" customHeight="1" x14ac:dyDescent="0.25">
      <c r="A553" s="16" t="s">
        <v>303</v>
      </c>
      <c r="B553" s="17" t="s">
        <v>149</v>
      </c>
      <c r="C553" s="29">
        <v>3200880.46</v>
      </c>
      <c r="D553" s="29">
        <v>4002295</v>
      </c>
      <c r="E553" s="29">
        <v>3368935.35</v>
      </c>
      <c r="F553" s="19">
        <f t="shared" si="100"/>
        <v>105.25027073332191</v>
      </c>
      <c r="G553" s="19">
        <f t="shared" si="101"/>
        <v>84.175088293091832</v>
      </c>
      <c r="H553" s="30">
        <f t="shared" si="102"/>
        <v>168054.89000000013</v>
      </c>
      <c r="J553" s="38"/>
    </row>
    <row r="554" spans="1:10" ht="12.75" customHeight="1" x14ac:dyDescent="0.25">
      <c r="A554" s="16" t="s">
        <v>304</v>
      </c>
      <c r="B554" s="17" t="s">
        <v>150</v>
      </c>
      <c r="C554" s="29">
        <v>1749648.91</v>
      </c>
      <c r="D554" s="29">
        <v>4453033</v>
      </c>
      <c r="E554" s="29">
        <v>3709374.77</v>
      </c>
      <c r="F554" s="19">
        <f t="shared" si="100"/>
        <v>212.00680598257856</v>
      </c>
      <c r="G554" s="19">
        <f t="shared" si="101"/>
        <v>83.299961397097206</v>
      </c>
      <c r="H554" s="30">
        <f t="shared" si="102"/>
        <v>1959725.86</v>
      </c>
      <c r="J554" s="38"/>
    </row>
    <row r="555" spans="1:10" ht="12.75" customHeight="1" x14ac:dyDescent="0.25">
      <c r="A555" s="16" t="s">
        <v>305</v>
      </c>
      <c r="B555" s="17" t="s">
        <v>151</v>
      </c>
      <c r="C555" s="29">
        <v>1419566.18</v>
      </c>
      <c r="D555" s="29">
        <v>1538348</v>
      </c>
      <c r="E555" s="29">
        <v>1272367.56</v>
      </c>
      <c r="F555" s="19">
        <f t="shared" si="100"/>
        <v>89.630732115638324</v>
      </c>
      <c r="G555" s="19">
        <f t="shared" si="101"/>
        <v>82.70999539766035</v>
      </c>
      <c r="H555" s="30">
        <f t="shared" si="102"/>
        <v>-147198.61999999988</v>
      </c>
      <c r="J555" s="38"/>
    </row>
    <row r="556" spans="1:10" ht="12.75" customHeight="1" x14ac:dyDescent="0.25">
      <c r="A556" s="22" t="s">
        <v>306</v>
      </c>
      <c r="B556" s="17" t="s">
        <v>152</v>
      </c>
      <c r="C556" s="18">
        <v>1419566.18</v>
      </c>
      <c r="D556" s="18">
        <v>1538348</v>
      </c>
      <c r="E556" s="18">
        <v>1272367.56</v>
      </c>
      <c r="F556" s="19">
        <f t="shared" si="100"/>
        <v>89.630732115638324</v>
      </c>
      <c r="G556" s="19">
        <f t="shared" si="101"/>
        <v>82.70999539766035</v>
      </c>
      <c r="H556" s="20">
        <f t="shared" si="102"/>
        <v>-147198.61999999988</v>
      </c>
      <c r="J556" s="38"/>
    </row>
    <row r="557" spans="1:10" ht="12.75" customHeight="1" x14ac:dyDescent="0.25">
      <c r="A557" s="24" t="s">
        <v>159</v>
      </c>
      <c r="B557" s="25" t="s">
        <v>3</v>
      </c>
      <c r="C557" s="26">
        <v>1385248.39</v>
      </c>
      <c r="D557" s="26">
        <v>1474177</v>
      </c>
      <c r="E557" s="26">
        <v>1258939.72</v>
      </c>
      <c r="F557" s="27">
        <f t="shared" si="100"/>
        <v>90.881875704616419</v>
      </c>
      <c r="G557" s="27">
        <f t="shared" si="101"/>
        <v>85.399495447290249</v>
      </c>
      <c r="H557" s="28">
        <f t="shared" si="102"/>
        <v>-126308.66999999993</v>
      </c>
      <c r="J557" s="38"/>
    </row>
    <row r="558" spans="1:10" ht="12.75" customHeight="1" x14ac:dyDescent="0.25">
      <c r="A558" s="24" t="s">
        <v>160</v>
      </c>
      <c r="B558" s="25" t="s">
        <v>312</v>
      </c>
      <c r="C558" s="26">
        <v>34317.79</v>
      </c>
      <c r="D558" s="26">
        <v>64171</v>
      </c>
      <c r="E558" s="26">
        <v>13427.84</v>
      </c>
      <c r="F558" s="27">
        <f t="shared" si="100"/>
        <v>39.127927526801699</v>
      </c>
      <c r="G558" s="27">
        <f t="shared" si="101"/>
        <v>20.925090773090648</v>
      </c>
      <c r="H558" s="28">
        <f t="shared" si="102"/>
        <v>-20889.95</v>
      </c>
      <c r="J558" s="38"/>
    </row>
    <row r="559" spans="1:10" ht="12.75" customHeight="1" x14ac:dyDescent="0.25">
      <c r="A559" s="16" t="s">
        <v>307</v>
      </c>
      <c r="B559" s="17" t="s">
        <v>153</v>
      </c>
      <c r="C559" s="29">
        <v>572594.52</v>
      </c>
      <c r="D559" s="29">
        <v>831626</v>
      </c>
      <c r="E559" s="29">
        <v>728252.67</v>
      </c>
      <c r="F559" s="19">
        <f t="shared" ref="F559:F562" si="127">IF(C559=0,"x",E559/C559*100)</f>
        <v>127.18470829933895</v>
      </c>
      <c r="G559" s="19">
        <f t="shared" ref="G559:G562" si="128">IF(D559=0,"x",E559/D559*100)</f>
        <v>87.569733269522601</v>
      </c>
      <c r="H559" s="30">
        <f t="shared" ref="H559:H562" si="129">+E559-C559</f>
        <v>155658.15000000002</v>
      </c>
      <c r="J559" s="38"/>
    </row>
    <row r="560" spans="1:10" ht="12.75" customHeight="1" x14ac:dyDescent="0.25">
      <c r="A560" s="22" t="s">
        <v>308</v>
      </c>
      <c r="B560" s="17" t="s">
        <v>154</v>
      </c>
      <c r="C560" s="18">
        <v>572594.52</v>
      </c>
      <c r="D560" s="18">
        <v>831626</v>
      </c>
      <c r="E560" s="18">
        <v>728252.67</v>
      </c>
      <c r="F560" s="19">
        <f t="shared" si="127"/>
        <v>127.18470829933895</v>
      </c>
      <c r="G560" s="19">
        <f t="shared" si="128"/>
        <v>87.569733269522601</v>
      </c>
      <c r="H560" s="20">
        <f t="shared" si="129"/>
        <v>155658.15000000002</v>
      </c>
      <c r="J560" s="38"/>
    </row>
    <row r="561" spans="1:10" ht="12.75" customHeight="1" x14ac:dyDescent="0.25">
      <c r="A561" s="24" t="s">
        <v>159</v>
      </c>
      <c r="B561" s="25" t="s">
        <v>3</v>
      </c>
      <c r="C561" s="26">
        <v>571505.4</v>
      </c>
      <c r="D561" s="26">
        <v>828103</v>
      </c>
      <c r="E561" s="26">
        <v>724928.73</v>
      </c>
      <c r="F561" s="27">
        <f t="shared" si="127"/>
        <v>126.84547337610456</v>
      </c>
      <c r="G561" s="27">
        <f t="shared" si="128"/>
        <v>87.540889237208404</v>
      </c>
      <c r="H561" s="28">
        <f t="shared" si="129"/>
        <v>153423.32999999996</v>
      </c>
      <c r="J561" s="38"/>
    </row>
    <row r="562" spans="1:10" ht="12.75" customHeight="1" thickBot="1" x14ac:dyDescent="0.3">
      <c r="A562" s="31" t="s">
        <v>160</v>
      </c>
      <c r="B562" s="32" t="s">
        <v>312</v>
      </c>
      <c r="C562" s="33">
        <v>1089.1199999999999</v>
      </c>
      <c r="D562" s="33">
        <v>3523</v>
      </c>
      <c r="E562" s="33">
        <v>3323.94</v>
      </c>
      <c r="F562" s="34">
        <f t="shared" si="127"/>
        <v>305.19501983252536</v>
      </c>
      <c r="G562" s="34">
        <f t="shared" si="128"/>
        <v>94.349701958558057</v>
      </c>
      <c r="H562" s="35">
        <f t="shared" si="129"/>
        <v>2234.8200000000002</v>
      </c>
      <c r="J562" s="38"/>
    </row>
    <row r="563" spans="1:10" ht="12.75" customHeight="1" x14ac:dyDescent="0.25">
      <c r="A563" s="1"/>
      <c r="B563" s="2"/>
      <c r="C563" s="1"/>
      <c r="D563" s="1"/>
      <c r="E563" s="1"/>
      <c r="F563" s="3"/>
      <c r="G563" s="3"/>
      <c r="H563" s="1"/>
    </row>
    <row r="564" spans="1:10" ht="12.75" customHeight="1" x14ac:dyDescent="0.25">
      <c r="A564" s="36" t="s">
        <v>155</v>
      </c>
      <c r="B564" s="2"/>
      <c r="C564" s="1"/>
      <c r="D564" s="1"/>
      <c r="E564" s="1"/>
      <c r="F564" s="3"/>
      <c r="G564" s="3"/>
      <c r="H564" s="1"/>
    </row>
    <row r="565" spans="1:10" ht="12.75" customHeight="1" x14ac:dyDescent="0.25">
      <c r="A565" s="37" t="s">
        <v>156</v>
      </c>
      <c r="B565" s="2"/>
      <c r="C565" s="1"/>
      <c r="D565" s="1"/>
      <c r="E565" s="1"/>
      <c r="F565" s="3"/>
      <c r="G565" s="3"/>
      <c r="H565" s="1"/>
    </row>
  </sheetData>
  <pageMargins left="0.43307086614173229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Maja Ivezić</cp:lastModifiedBy>
  <cp:lastPrinted>2019-05-09T13:37:55Z</cp:lastPrinted>
  <dcterms:created xsi:type="dcterms:W3CDTF">2017-08-21T13:59:46Z</dcterms:created>
  <dcterms:modified xsi:type="dcterms:W3CDTF">2024-01-30T09:58:00Z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siječanj-ožujak 2023..xlsx</vt:lpwstr>
  </property>
</Properties>
</file>